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1720" yWindow="0" windowWidth="25600" windowHeight="14020"/>
  </bookViews>
  <sheets>
    <sheet name="GVHD" sheetId="4" r:id="rId1"/>
    <sheet name="D10.CLC" sheetId="1" r:id="rId2"/>
    <sheet name="D10KTDN1" sheetId="2" r:id="rId3"/>
    <sheet name="D10KTDN2" sheetId="3" r:id="rId4"/>
    <sheet name="D10KS" sheetId="5" r:id="rId5"/>
    <sheet name="DS D10.KT&amp;KS thuc tap CTy kiem " sheetId="6" state="hidden" r:id="rId6"/>
  </sheets>
  <definedNames>
    <definedName name="_xlnm._FilterDatabase" localSheetId="1" hidden="1">D10.CLC!$A$7:$J$30</definedName>
    <definedName name="_xlnm._FilterDatabase" localSheetId="4" hidden="1">D10KS!$A$7:$M$7</definedName>
    <definedName name="_xlnm._FilterDatabase" localSheetId="2" hidden="1">D10KTDN1!$A$7:$J$7</definedName>
    <definedName name="_xlnm._FilterDatabase" localSheetId="3" hidden="1">D10KTDN2!$A$7:$J$7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4" l="1"/>
  <c r="I17" i="4"/>
  <c r="J17" i="4"/>
  <c r="K17" i="4"/>
  <c r="G17" i="4"/>
  <c r="M17" i="4"/>
  <c r="N6" i="4"/>
  <c r="N7" i="4"/>
  <c r="N8" i="4"/>
  <c r="N9" i="4"/>
  <c r="N10" i="4"/>
  <c r="N11" i="4"/>
  <c r="N12" i="4"/>
  <c r="N13" i="4"/>
  <c r="N14" i="4"/>
  <c r="N15" i="4"/>
  <c r="N16" i="4"/>
  <c r="N17" i="4"/>
  <c r="O17" i="4"/>
  <c r="P17" i="4"/>
  <c r="O7" i="4"/>
  <c r="O8" i="4"/>
  <c r="O9" i="4"/>
  <c r="O10" i="4"/>
  <c r="O11" i="4"/>
  <c r="O12" i="4"/>
  <c r="O13" i="4"/>
  <c r="O14" i="4"/>
  <c r="O15" i="4"/>
  <c r="O16" i="4"/>
  <c r="O6" i="4"/>
  <c r="J54" i="2"/>
  <c r="J55" i="2"/>
  <c r="J24" i="1"/>
  <c r="M26" i="5"/>
  <c r="M27" i="5"/>
  <c r="M29" i="5"/>
  <c r="M30" i="5"/>
  <c r="M31" i="5"/>
  <c r="M33" i="5"/>
  <c r="M36" i="5"/>
  <c r="M37" i="5"/>
  <c r="M39" i="5"/>
  <c r="M41" i="5"/>
  <c r="M24" i="5"/>
  <c r="M25" i="5"/>
  <c r="M28" i="5"/>
  <c r="M32" i="5"/>
  <c r="M34" i="5"/>
  <c r="M35" i="5"/>
  <c r="M38" i="5"/>
  <c r="M23" i="5"/>
  <c r="M42" i="5"/>
  <c r="M15" i="5"/>
  <c r="M16" i="5"/>
  <c r="M17" i="5"/>
  <c r="M18" i="5"/>
  <c r="M19" i="5"/>
  <c r="M20" i="5"/>
  <c r="M21" i="5"/>
  <c r="M40" i="5"/>
  <c r="M8" i="5"/>
  <c r="M9" i="5"/>
  <c r="M10" i="5"/>
  <c r="M11" i="5"/>
  <c r="M12" i="5"/>
  <c r="M14" i="5"/>
  <c r="M22" i="5"/>
  <c r="M43" i="5"/>
  <c r="M13" i="5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9" i="2"/>
  <c r="J10" i="2"/>
  <c r="J14" i="2"/>
  <c r="J15" i="2"/>
  <c r="J16" i="2"/>
  <c r="J17" i="2"/>
  <c r="J18" i="2"/>
  <c r="J19" i="2"/>
  <c r="J11" i="2"/>
  <c r="J20" i="2"/>
  <c r="J21" i="2"/>
  <c r="J26" i="2"/>
  <c r="J22" i="2"/>
  <c r="J27" i="2"/>
  <c r="J23" i="2"/>
  <c r="J24" i="2"/>
  <c r="J25" i="2"/>
  <c r="J28" i="2"/>
  <c r="J32" i="2"/>
  <c r="J12" i="2"/>
  <c r="J33" i="2"/>
  <c r="J34" i="2"/>
  <c r="J35" i="2"/>
  <c r="J29" i="2"/>
  <c r="J36" i="2"/>
  <c r="J37" i="2"/>
  <c r="J38" i="2"/>
  <c r="J30" i="2"/>
  <c r="J39" i="2"/>
  <c r="J13" i="2"/>
  <c r="J40" i="2"/>
  <c r="J41" i="2"/>
  <c r="J42" i="2"/>
  <c r="J43" i="2"/>
  <c r="J44" i="2"/>
  <c r="J45" i="2"/>
  <c r="J31" i="2"/>
  <c r="J46" i="2"/>
  <c r="J47" i="2"/>
  <c r="J48" i="2"/>
  <c r="J49" i="2"/>
  <c r="J50" i="2"/>
  <c r="J51" i="2"/>
  <c r="J52" i="2"/>
  <c r="J53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M15" i="4"/>
  <c r="P7" i="4"/>
  <c r="P8" i="4"/>
  <c r="P9" i="4"/>
  <c r="P10" i="4"/>
  <c r="P11" i="4"/>
  <c r="P12" i="4"/>
  <c r="P13" i="4"/>
  <c r="P14" i="4"/>
  <c r="P15" i="4"/>
  <c r="P16" i="4"/>
  <c r="P6" i="4"/>
  <c r="M7" i="4"/>
  <c r="Q7" i="4"/>
  <c r="M8" i="4"/>
  <c r="Q8" i="4"/>
  <c r="M9" i="4"/>
  <c r="Q9" i="4"/>
  <c r="M10" i="4"/>
  <c r="Q10" i="4"/>
  <c r="M11" i="4"/>
  <c r="Q11" i="4"/>
  <c r="M12" i="4"/>
  <c r="M13" i="4"/>
  <c r="Q13" i="4"/>
  <c r="M14" i="4"/>
  <c r="Q14" i="4"/>
  <c r="M6" i="4"/>
  <c r="Q12" i="4"/>
  <c r="Q16" i="4"/>
  <c r="Q15" i="4"/>
  <c r="J8" i="3"/>
  <c r="J8" i="2"/>
  <c r="Q6" i="4"/>
  <c r="J8" i="1"/>
  <c r="K12" i="4"/>
  <c r="K13" i="4"/>
  <c r="K15" i="4"/>
  <c r="K6" i="4"/>
  <c r="K9" i="4"/>
  <c r="K11" i="4"/>
  <c r="K14" i="4"/>
  <c r="K7" i="4"/>
  <c r="K8" i="4"/>
  <c r="K10" i="4"/>
  <c r="B17" i="1"/>
  <c r="B18" i="1"/>
  <c r="B19" i="1"/>
  <c r="B20" i="1"/>
  <c r="B14" i="1"/>
  <c r="B21" i="1"/>
  <c r="B22" i="1"/>
  <c r="B23" i="1"/>
  <c r="B24" i="1"/>
  <c r="B25" i="1"/>
  <c r="B26" i="1"/>
  <c r="B27" i="1"/>
  <c r="B28" i="1"/>
  <c r="B15" i="1"/>
  <c r="Q17" i="4"/>
</calcChain>
</file>

<file path=xl/sharedStrings.xml><?xml version="1.0" encoding="utf-8"?>
<sst xmlns="http://schemas.openxmlformats.org/spreadsheetml/2006/main" count="1333" uniqueCount="681">
  <si>
    <t>TRƯỜNG ĐẠI HỌC ĐIỆN LƯC</t>
  </si>
  <si>
    <t>KHOA KINH TẾ &amp; QUẢN LÝ</t>
  </si>
  <si>
    <t>STT</t>
  </si>
  <si>
    <t>MSV</t>
  </si>
  <si>
    <t>Họ lót</t>
  </si>
  <si>
    <t>Tên</t>
  </si>
  <si>
    <t>Mã lớp</t>
  </si>
  <si>
    <t>Đơn vị thực tập</t>
  </si>
  <si>
    <t>Mã GV</t>
  </si>
  <si>
    <t>Giảng viên HD</t>
  </si>
  <si>
    <t>Mã sinh viên</t>
  </si>
  <si>
    <t>Tên đơn vị</t>
  </si>
  <si>
    <t>Địa chỉ</t>
  </si>
  <si>
    <t>Ngành, nghề KD/ HĐ (chính)</t>
  </si>
  <si>
    <t>An</t>
  </si>
  <si>
    <t>Nguyễn Phương</t>
  </si>
  <si>
    <t>Anh</t>
  </si>
  <si>
    <t>Nguyễn Huyền</t>
  </si>
  <si>
    <t>Dương</t>
  </si>
  <si>
    <t>Giang</t>
  </si>
  <si>
    <t>Hà</t>
  </si>
  <si>
    <t>Nguyễn Thị</t>
  </si>
  <si>
    <t>Lê Thị</t>
  </si>
  <si>
    <t>Hằng</t>
  </si>
  <si>
    <t>Hạnh</t>
  </si>
  <si>
    <t>Đỗ Thị</t>
  </si>
  <si>
    <t>Hiền</t>
  </si>
  <si>
    <t>Hồng</t>
  </si>
  <si>
    <t>Huệ</t>
  </si>
  <si>
    <t>Vũ Thị</t>
  </si>
  <si>
    <t>Huyền</t>
  </si>
  <si>
    <t>Linh</t>
  </si>
  <si>
    <t>Trần Thị</t>
  </si>
  <si>
    <t>Ngọc</t>
  </si>
  <si>
    <t>Phạm Thị Hồng</t>
  </si>
  <si>
    <t>Nhung</t>
  </si>
  <si>
    <t>Nguyễn Thị Minh</t>
  </si>
  <si>
    <t>Thảo</t>
  </si>
  <si>
    <t>Thùy</t>
  </si>
  <si>
    <t>Trang</t>
  </si>
  <si>
    <t>Nguyễn Thị Thu</t>
  </si>
  <si>
    <t>Phạm Thị Mỹ</t>
  </si>
  <si>
    <t>Lớp (tín chỉ):D10KTDN2</t>
  </si>
  <si>
    <t>1581810102</t>
  </si>
  <si>
    <t>Lê Diệu</t>
  </si>
  <si>
    <t>1581810103</t>
  </si>
  <si>
    <t>Lê Thị Lan</t>
  </si>
  <si>
    <t>1581810104</t>
  </si>
  <si>
    <t>1581810106</t>
  </si>
  <si>
    <t>Nguyễn Thị Mai</t>
  </si>
  <si>
    <t>1581810107</t>
  </si>
  <si>
    <t>Nguyễn Vân</t>
  </si>
  <si>
    <t>1581810108</t>
  </si>
  <si>
    <t>Trần Phương</t>
  </si>
  <si>
    <t>1581810111</t>
  </si>
  <si>
    <t>Đặng Thị</t>
  </si>
  <si>
    <t>Dinh</t>
  </si>
  <si>
    <t>1581810112</t>
  </si>
  <si>
    <t>Dung</t>
  </si>
  <si>
    <t>1581810113</t>
  </si>
  <si>
    <t>Vũ Thị Thúy</t>
  </si>
  <si>
    <t>1581810115</t>
  </si>
  <si>
    <t>Nguyễn Thị Ngọc</t>
  </si>
  <si>
    <t>1581810116</t>
  </si>
  <si>
    <t>Lâm Thúy</t>
  </si>
  <si>
    <t>1481730020</t>
  </si>
  <si>
    <t>1581810117</t>
  </si>
  <si>
    <t>Hiên</t>
  </si>
  <si>
    <t>1581810118</t>
  </si>
  <si>
    <t>Lê Thu</t>
  </si>
  <si>
    <t>1581810119</t>
  </si>
  <si>
    <t>1581810120</t>
  </si>
  <si>
    <t>1581810122</t>
  </si>
  <si>
    <t>Cao Thị</t>
  </si>
  <si>
    <t>1581810123</t>
  </si>
  <si>
    <t>1581810125</t>
  </si>
  <si>
    <t>Hồ Ngọc Thảo</t>
  </si>
  <si>
    <t>Lam</t>
  </si>
  <si>
    <t>1581810126</t>
  </si>
  <si>
    <t>Lệ</t>
  </si>
  <si>
    <t>1581810127</t>
  </si>
  <si>
    <t>Bùi Phương</t>
  </si>
  <si>
    <t>1581810128</t>
  </si>
  <si>
    <t>Hoàng Thị Thùy</t>
  </si>
  <si>
    <t>1581810129</t>
  </si>
  <si>
    <t>Nguyễn Thị Thùy</t>
  </si>
  <si>
    <t>1581810130</t>
  </si>
  <si>
    <t>Phạm Tâm</t>
  </si>
  <si>
    <t>Long</t>
  </si>
  <si>
    <t>1581810133</t>
  </si>
  <si>
    <t>Nguyễn Thị Hồng</t>
  </si>
  <si>
    <t>Minh</t>
  </si>
  <si>
    <t>1581810134</t>
  </si>
  <si>
    <t>Trịnh Trà</t>
  </si>
  <si>
    <t>My</t>
  </si>
  <si>
    <t>1581810135</t>
  </si>
  <si>
    <t>Ngô Thị</t>
  </si>
  <si>
    <t>Nga</t>
  </si>
  <si>
    <t>1581810136</t>
  </si>
  <si>
    <t>Mai Thị Ánh</t>
  </si>
  <si>
    <t>1581810137</t>
  </si>
  <si>
    <t>Nguyễn Ánh</t>
  </si>
  <si>
    <t>Nguyệt</t>
  </si>
  <si>
    <t>1581810138</t>
  </si>
  <si>
    <t>1581810140</t>
  </si>
  <si>
    <t>Nguyễn Thị Thanh</t>
  </si>
  <si>
    <t>Phương</t>
  </si>
  <si>
    <t>1581810141</t>
  </si>
  <si>
    <t>Trần Lê</t>
  </si>
  <si>
    <t>1581810142</t>
  </si>
  <si>
    <t>Nguyễn Hương</t>
  </si>
  <si>
    <t>Quỳnh</t>
  </si>
  <si>
    <t>1581810144</t>
  </si>
  <si>
    <t>Thắm</t>
  </si>
  <si>
    <t>1581810145</t>
  </si>
  <si>
    <t>1581810146</t>
  </si>
  <si>
    <t>Phạm Nữ Thu</t>
  </si>
  <si>
    <t>1581810147</t>
  </si>
  <si>
    <t>Thu</t>
  </si>
  <si>
    <t>1581810148</t>
  </si>
  <si>
    <t>Phan Hồng</t>
  </si>
  <si>
    <t>Thuận</t>
  </si>
  <si>
    <t>1581810150</t>
  </si>
  <si>
    <t>Đoàn Thị Hoa</t>
  </si>
  <si>
    <t>Thúy</t>
  </si>
  <si>
    <t>1581810149</t>
  </si>
  <si>
    <t>Lê Thị Bích</t>
  </si>
  <si>
    <t>1181120081</t>
  </si>
  <si>
    <t>Trần Mạnh</t>
  </si>
  <si>
    <t>Thủy</t>
  </si>
  <si>
    <t>1581810151</t>
  </si>
  <si>
    <t>Đặng Minh</t>
  </si>
  <si>
    <t>1581810152</t>
  </si>
  <si>
    <t>1581810154</t>
  </si>
  <si>
    <t>Vân</t>
  </si>
  <si>
    <t>1481730052</t>
  </si>
  <si>
    <t>Trần Thị Tùng</t>
  </si>
  <si>
    <t>1581810155</t>
  </si>
  <si>
    <t>Nguyễn Thị Hải</t>
  </si>
  <si>
    <t>Yến</t>
  </si>
  <si>
    <t>1581810156</t>
  </si>
  <si>
    <t>Phạm Thị Hải</t>
  </si>
  <si>
    <t>Trần Thị Thanh</t>
  </si>
  <si>
    <t>Bùi Thị Vân</t>
  </si>
  <si>
    <t>Đỗ Thị Phương</t>
  </si>
  <si>
    <t>Lê Tú</t>
  </si>
  <si>
    <t>Lưu Thị Minh</t>
  </si>
  <si>
    <t>Châu</t>
  </si>
  <si>
    <t>Trần Thị Hà</t>
  </si>
  <si>
    <t>Diễm</t>
  </si>
  <si>
    <t>Nguyễn Thị Quỳnh</t>
  </si>
  <si>
    <t>Đỗ Thị Ánh</t>
  </si>
  <si>
    <t>Bùi Thị</t>
  </si>
  <si>
    <t>Duyên</t>
  </si>
  <si>
    <t>Hoàng Thị</t>
  </si>
  <si>
    <t>Bùi Thị Lan</t>
  </si>
  <si>
    <t>Hương</t>
  </si>
  <si>
    <t>Trịnh Thanh</t>
  </si>
  <si>
    <t>Kiều Thị</t>
  </si>
  <si>
    <t>Trịnh Thị Nhật</t>
  </si>
  <si>
    <t>Nguyễn Thị Mỹ</t>
  </si>
  <si>
    <t>Phạm Thị</t>
  </si>
  <si>
    <t>Lụa</t>
  </si>
  <si>
    <t>Đỗ Thanh</t>
  </si>
  <si>
    <t>Mai</t>
  </si>
  <si>
    <t>Vũ Thị Kim</t>
  </si>
  <si>
    <t>Mơ</t>
  </si>
  <si>
    <t>Trần Hà</t>
  </si>
  <si>
    <t>Đỗ Thị Hải</t>
  </si>
  <si>
    <t>Nam</t>
  </si>
  <si>
    <t>Lê Hồng</t>
  </si>
  <si>
    <t>Lưu Thị Thảo</t>
  </si>
  <si>
    <t>Nguyên</t>
  </si>
  <si>
    <t>Trịnh Thị Thanh</t>
  </si>
  <si>
    <t>Nhàn</t>
  </si>
  <si>
    <t>Nguyễn Thu</t>
  </si>
  <si>
    <t>Lương Minh</t>
  </si>
  <si>
    <t>Tâm</t>
  </si>
  <si>
    <t>Lý Thị Thanh</t>
  </si>
  <si>
    <t>Thơm</t>
  </si>
  <si>
    <t>Phạm Thị Hoài</t>
  </si>
  <si>
    <t>Đặng Huyền</t>
  </si>
  <si>
    <t>Nguyễn Hà</t>
  </si>
  <si>
    <t>Nguyễn Thùy</t>
  </si>
  <si>
    <t>Trần Minh</t>
  </si>
  <si>
    <t>Vũ Thành</t>
  </si>
  <si>
    <t>Trung</t>
  </si>
  <si>
    <t>Lê Thanh</t>
  </si>
  <si>
    <t>Nguyễn Thanh</t>
  </si>
  <si>
    <t>Tạ Thị Cẩm</t>
  </si>
  <si>
    <t>Nguyễn Thị Thảo</t>
  </si>
  <si>
    <t>D10KTDN1</t>
  </si>
  <si>
    <t>Công ty TNHH xe điện xe máy detech</t>
  </si>
  <si>
    <t>Quốc lộ 5,phan bôi, dị sử, mỹ hào, hưng yên</t>
  </si>
  <si>
    <t>Công ty TNHH đầu tư và phát triển Mando</t>
  </si>
  <si>
    <t xml:space="preserve"> số 2 ngõ 18 phạm hùng, nam từ liêm, hà nội</t>
  </si>
  <si>
    <t>Đường Lý Thường Kiệt, Khu đô thị Phú Lộc IV, phường Vĩnh Trại, tp Lạng Sơn</t>
  </si>
  <si>
    <t>Ủy ban nhân dân xã thống nhất,huyện hưng hà,tỉnh thái bình</t>
  </si>
  <si>
    <t>xã thống nhất huyện hưng hà tỉnh thái bình.</t>
  </si>
  <si>
    <t>119 Đông Tác phường Đông Thọ thành phố thanh hóa</t>
  </si>
  <si>
    <t>Tên công ty thực tập Xí nghiệp Đầu Tư và Phát Triển Du Lịch Sông Hồng thuộc Công ty Cổ Phần Thăng Long GTC</t>
  </si>
  <si>
    <t>113-115 Lê Duẩn phường Cửa Nam Quận Hoàn Kiếm TP Hà Nội.</t>
  </si>
  <si>
    <t>CÔNG TY TNHH Thuơng Mại và Xây Dưng Hà Quỳnh</t>
  </si>
  <si>
    <t>Số 8 ngõ 295 bạch mai , phường bạch mai , quận Hai Bà Trưng , Hà Nội</t>
  </si>
  <si>
    <t>CÔNG TY TNHH THƯƠNG MẠI VÀ DỊCH VỤ ĐỒ UỐNG VIETBLEND</t>
  </si>
  <si>
    <t>Số 25 ngõ Thông Phong, phố Tôn Đức Thắng - Phường Quốc Tử Giám - Quận Đống đa - Hà Nội</t>
  </si>
  <si>
    <t>Công ty TNHH Thương mại thời trang xanh</t>
  </si>
  <si>
    <t>18 lê duẩn, phường văn miếu, quận đống đa, Hà Nội,Việt Nam</t>
  </si>
  <si>
    <t>Công ty CPTM Trường Xuân - A</t>
  </si>
  <si>
    <t>90 Lê Văn An - Khu đô thị Đông Bắc Ga - phường Đông Thọ - tp. Thanh Hóa</t>
  </si>
  <si>
    <t>Số 25 ngõ Thông Phong, phố Tôn Đức Thắng - Phường Quốc Tử Giám - Quận Đống đa - Hà Nội.</t>
  </si>
  <si>
    <t>Công ty TNHH NCA Việt Nam .</t>
  </si>
  <si>
    <t>số 9 ngách 47 ngõ 105 doãn kế Thiện phường mai dịch quận cầu giấy -hà nội</t>
  </si>
  <si>
    <t>Công ty TNHH thương mại và dịch vụ An Việt</t>
  </si>
  <si>
    <t>số 5A, lê đức thọ, mỹ đình 2, nam từ liêm, hà nội</t>
  </si>
  <si>
    <t>Công ty Tnhh in và dịch vụ thương mại phú thịnh </t>
  </si>
  <si>
    <t>6/3 ngõ 191 Lạc Long Quân , phường Nghĩa Đô , quận Cầu Giấy , Hà Nội</t>
  </si>
  <si>
    <t>Công ty Điện lực Hà Đông</t>
  </si>
  <si>
    <t>Số 4 Trưng Nhị, phường Nguyễn Trãi, quận Hà Đông, TP Hà Nội.</t>
  </si>
  <si>
    <t>Công ty TNHH Vận Tải và Du Lịch Thăng Long Hà Nội</t>
  </si>
  <si>
    <t>Khối 5 Phù Lỗ,Sóc Sơn,Hà Nội</t>
  </si>
  <si>
    <t>Công ty cổ phần hệ thống công nghệ ETC</t>
  </si>
  <si>
    <t>Số 2B1 Đầm Trấu, Phường Bạch Đằng, Quận Hai Bà Trưng, Hà Nội</t>
  </si>
  <si>
    <t>Công ty Cổ phần Nông Sản quốc tế</t>
  </si>
  <si>
    <t>tầng 12, tòa nhà Sudico, khu đô thị Mỹ Đình,Mễ Trì, phường Mỹ Đình 1, quận Nam Từ Liêm,HN</t>
  </si>
  <si>
    <t>Công ty cổ phần Gia Hoàng Hà Nội</t>
  </si>
  <si>
    <t>NV2-2 KĐT Dream Town, đường 70, phường Tây Mỗ, quận Nam Từ Liêm, Hà Nội</t>
  </si>
  <si>
    <t>Công ty CP đầu tư phát triển DOK Việt Nam</t>
  </si>
  <si>
    <t>44 Hàm Tử Quan, Hoàn Kiếm, Hà Nội</t>
  </si>
  <si>
    <t>Công ty TNHH Phương Hải. </t>
  </si>
  <si>
    <t>Thôn Cát Đằng, xã Yên Tiến, huyện Ý Yên, tỉnh Nam Định</t>
  </si>
  <si>
    <t>Công ty TNHH đầu tư xây dựng và thương mại Tuấn Vinh</t>
  </si>
  <si>
    <t>Thôn Bầu,xã Kim chung,Đông Anh,Hà Nội</t>
  </si>
  <si>
    <t>Công ty TNHH Vitto</t>
  </si>
  <si>
    <t>lô 1, khu vực A, khu CN Tam Dương II, xã Kim Long, huyện Tam Dương, Vĩnh Phúc</t>
  </si>
  <si>
    <t xml:space="preserve">Công ty cổ phần thể thao Sơn Hà </t>
  </si>
  <si>
    <t>Số 2, ngách 50/142 phố Mễ Trì Thượng, quận Nam Từ Liêm, TP Hà Nội</t>
  </si>
  <si>
    <t>Công ty Cổ phần Than Đèo Nai - VINACOMIN</t>
  </si>
  <si>
    <t>Phường Cẩm Tây, Thành phố Cẩm Phả, tỉnh Quảng Ninh</t>
  </si>
  <si>
    <t>Công ty TNHH in và thương mại Tây Đô</t>
  </si>
  <si>
    <t> phường cổ nhuế 2, bắc từ liêm, hà nội</t>
  </si>
  <si>
    <t>Công ty cổ phần thực phẩm Santa</t>
  </si>
  <si>
    <t>KCN Minh Đức , xã Minh Đức , huyện Mỹ Hảo , tỉnh Hưng Yên</t>
  </si>
  <si>
    <t>Công ty cổ phần thương mại và dịch vụ Hồng Thạch Sơn </t>
  </si>
  <si>
    <t>Số nhà 54 ngõ 521 Nguyễn Trãi Thanh Xuân Hà Nội</t>
  </si>
  <si>
    <t>Công Ty TNHH Sản Xuất - Thương Mại - Dịch Vụ Quốc Tế Cửa Việt</t>
  </si>
  <si>
    <t>23/172 phố Thái Thịnh, Phường Láng Hạ, Quận Đống đa, Hà Nội</t>
  </si>
  <si>
    <t> số 7-9 , Nguyễn Văn Linh , Long Biên , Hà Nội</t>
  </si>
  <si>
    <t xml:space="preserve">Công ty TNHH Đầu tư Thương mại Good Family Tòa nhà VP Savico Megamall </t>
  </si>
  <si>
    <t xml:space="preserve">Nghỉ học </t>
  </si>
  <si>
    <t>công ty cổ phần đầu tư và thương mại Thái Hòa </t>
  </si>
  <si>
    <t>Duy Tân, Cầu Giấy, Hà Nội</t>
  </si>
  <si>
    <t>Công ty TNHH NFT FLEX KOVI </t>
  </si>
  <si>
    <t>Lô CN5, KCN Bá Thiện, xã Thiện Kế, huyện Bình Xuyên, tỉnh Vĩnh Phúc</t>
  </si>
  <si>
    <t>Công Ty TNHH Dịch Vụ Vận Tải Và Thương Mại Hà Minh Anh </t>
  </si>
  <si>
    <t>Xã Phú Minh, Huyện Sóc Sơn, Thành Phố Hà Nội</t>
  </si>
  <si>
    <t>phường cổ nhuế 2, bắc từ liêm, hà nội</t>
  </si>
  <si>
    <t>Công ty cổ phần lammec Nội Bài </t>
  </si>
  <si>
    <t>Số 22 khu II phú minh sóc sơn Hà Nội</t>
  </si>
  <si>
    <t>CÔNG TY TNHH DỊCH VỤ CƯỜNG THANH</t>
  </si>
  <si>
    <t>THÔN HÒA LẠC, XÃ BÌNH YÊN, HUYỆN THẠCH THẤT, HÀ NỘI</t>
  </si>
  <si>
    <t>CÔNG TY TNHH TM DV KÝ HIỀN</t>
  </si>
  <si>
    <t>TỔ DÂN PHỐ 13 - THỊ TRẤN CẨM XUYÊN - HÀ TĨNH</t>
  </si>
  <si>
    <t xml:space="preserve">Công ty CP bánh kẹo Tràng An </t>
  </si>
  <si>
    <t>Khu A, Khu Công Nghiệp Bỉm Sơn, Phường Bắc Sơn, Thị xã Bỉm Sơn tỉnh Thanh Hóa</t>
  </si>
  <si>
    <t>Công ty Điện Lực Thái Nguyên</t>
  </si>
  <si>
    <t>số 31, Đường Hoàng Văn Thụ, TP Thái Nguyên</t>
  </si>
  <si>
    <t>D10KTDN2</t>
  </si>
  <si>
    <t>Công Ty TNHH May Giang Huyền</t>
  </si>
  <si>
    <t>Xã Đô Lương-Huyện Đông Hưng-Tỉnh Thái Bình</t>
  </si>
  <si>
    <t>Sản xuất mặt hàng may mặc</t>
  </si>
  <si>
    <t>Công ty TNHH thương mại và dịch vụ Phương Thuật</t>
  </si>
  <si>
    <t>Số nhà 73, Tổ 5, Khu 1 - Phường Cẩm Thành - Thành phố Cẩm Phả - Quảng Ninh,</t>
  </si>
  <si>
    <t>thương mại</t>
  </si>
  <si>
    <t>công ty cổ phần công nghệ và thiết bị CNC Hà Nội</t>
  </si>
  <si>
    <t>lô 32/d21-kdtm Cầu giấy, p.dịch vọng , q.cầu giấy, tp HN</t>
  </si>
  <si>
    <t>Công ty cổ phần sản xuất và thương mại indo</t>
  </si>
  <si>
    <t>Đội 7B, xã Dương Liễu, huyện Hoài Đức, Hà Nội</t>
  </si>
  <si>
    <t>sản xuất và thương mại</t>
  </si>
  <si>
    <t>Công ty Cổ phần ô tô tải hạng nặng Việt Nam.</t>
  </si>
  <si>
    <t>số 10, ngõ 218/45 đường Lĩnh Nam, P.Lĩnh Nam, Q.Hoàng Mai, TP Hà Nội</t>
  </si>
  <si>
    <t>dịch vụ</t>
  </si>
  <si>
    <t>Công Ty Cổ Phần Vật Tư Và Thiết Bị Toàn Cầu</t>
  </si>
  <si>
    <t>Số 2, ngõ 62 phố Triều Khúc, Phường Thanh Xuân Nam, Quận Thanh Xuân, Hà Nội</t>
  </si>
  <si>
    <t>Bán buôn vật liệu, thiết bị lắp đặt khác trong xây dựng</t>
  </si>
  <si>
    <t>Công ty TNHH MTV Xây Dựng 359</t>
  </si>
  <si>
    <t>104D5D, Khu Biệt Thự Vườn Đào, Tây Hồ, Hà Nội</t>
  </si>
  <si>
    <t>Xây Dựng</t>
  </si>
  <si>
    <t>Cty TNHH thương mại và quảng cáo xuyên việt</t>
  </si>
  <si>
    <t>P Tứ Liên, Quận Tây Hồ, HN</t>
  </si>
  <si>
    <t>Thuong mai quảng cáo</t>
  </si>
  <si>
    <t>Công ty TNHH Hòa Hiệp</t>
  </si>
  <si>
    <t>Số 104,đường Nguyễn Sinh Sắc,Thành phố Vinh,tỉnh Nghệ An</t>
  </si>
  <si>
    <t>Xây dựng</t>
  </si>
  <si>
    <t>CTCP đầu tư xây dựng dân dụng Hà Nội</t>
  </si>
  <si>
    <t>292 ngõ Văn Chương, Khâm Thiên, Đống Đa , Hà Nội</t>
  </si>
  <si>
    <t>Công ty TNHH UNITED SOLUTIONS VIỆT NAM</t>
  </si>
  <si>
    <t>Tầng 8, Toàn nhà San Nam, phố Duy Tân, Phường Dịch Vọng Hậu, Quận Cầu Giấy, Hà Nội</t>
  </si>
  <si>
    <t>Lắp đặt hệ thống điện</t>
  </si>
  <si>
    <t>Công ty TNHH Thương mại và dịch vụ Thùy Ninh</t>
  </si>
  <si>
    <t>số 35,37 đường nguyễn văn cừ, phường ninh xá, thành phố Bắc Ninh, Bắc Ninh</t>
  </si>
  <si>
    <t>Thương mại, dịch vụ</t>
  </si>
  <si>
    <t>CTCP đầu tư xây dựng cơ khí Trọng Đạt</t>
  </si>
  <si>
    <t>Thôn Thọ An ,Xã Liên Minh , Thanh Trì , Hà Nội</t>
  </si>
  <si>
    <t>Sản xuất gia công cơ khí</t>
  </si>
  <si>
    <t>công ty TNHH Thương mại và Xuất nhập khẩu An Thịnh Phát</t>
  </si>
  <si>
    <t>Số 2,Nghách 376/31,đường Bưởi,Phố Vĩnh Phúc,Quận Ba Đình,Thành phố Hà Nội</t>
  </si>
  <si>
    <t>Thương Mại</t>
  </si>
  <si>
    <t>Công ty Cổ phần sơn JONSTONE Việt Nam</t>
  </si>
  <si>
    <t>Văn Trì, Minh Khai, Bắc Từ Liêm, Hà Nội</t>
  </si>
  <si>
    <t>Sản xuất</t>
  </si>
  <si>
    <t>Cty TNHH Dụng Cụ Cắt Nam Dương</t>
  </si>
  <si>
    <t>Phạm Thận Duật, Cầu Giấy, HN</t>
  </si>
  <si>
    <t>Cung cấp dụng cụ gia công, phụ kiện</t>
  </si>
  <si>
    <t>Công ty TNHH Đầu Tư Xây Dựng Thành Công</t>
  </si>
  <si>
    <t>Khu đô thị Hùng Vương- Tiền Châu, Phường Hùng Vương, TP Phúc Yên, Tỉnh Vĩnh Phúc</t>
  </si>
  <si>
    <t>Đầu tư xây dựng công trình</t>
  </si>
  <si>
    <t>Công ty TNHH TM VT Long Thuận</t>
  </si>
  <si>
    <t>Khu 7,TTr Phú Thứ, huyện Kinh Môn, tỉnh Hải Dương</t>
  </si>
  <si>
    <t>công ty dịch vụ kế toán</t>
  </si>
  <si>
    <t>tòa FLC, ngõ 5 Lê Đức Thọ, Mỹ Đình 2, Từ Liêm, Hà Nội</t>
  </si>
  <si>
    <t>Công ty TNHH MTV Bắc Tín Hưng</t>
  </si>
  <si>
    <t>D6,A10, khu biệt thự vườn đào, ngõ 675 đường Lạc Long Quân, Phú Thượng, Tây Hồ, Hà Nội</t>
  </si>
  <si>
    <t>Công ty cổ phần Grand Auto Việt Nam</t>
  </si>
  <si>
    <t>Địa chỉ: số nhà 4B ngõ 8, Hà Trì 1, phường Hà Cầu, quận Hà Đông, TP. Hà Nội</t>
  </si>
  <si>
    <t>Thương mại</t>
  </si>
  <si>
    <t>Công ty cổ phần gốm sứ Việt</t>
  </si>
  <si>
    <t>Hà Huy Tập , Yên Viên, Gia Lâm , Hà Nội</t>
  </si>
  <si>
    <t>Sản Xuât</t>
  </si>
  <si>
    <t>Công ty TNHH Taxi Thiên Đức</t>
  </si>
  <si>
    <t>Đường Nguyễn Tất Thành, xã Định Trung, Thành phố Vĩnh Yên,Tỉnh Vĩnh Phúc</t>
  </si>
  <si>
    <t>dịch vụ taxi</t>
  </si>
  <si>
    <t>Công Ty Kiến Trúc Nội Thất Hoàng Gia</t>
  </si>
  <si>
    <t>Số 03, Ngõ 23, Lê Văn Lương, Quận Thanh Xuân, HN</t>
  </si>
  <si>
    <t>tư vấn thiết kế</t>
  </si>
  <si>
    <t>?</t>
  </si>
  <si>
    <t>Công ty TNHH Thương Mại Thiên Nga</t>
  </si>
  <si>
    <t>phố Bình Hòa,phường Ninh Khánh,thành phố Ninh Bình</t>
  </si>
  <si>
    <t>Khách Sạn</t>
  </si>
  <si>
    <t>Cẩm Phả Quảng Ninh</t>
  </si>
  <si>
    <t>Cty TNHH thiết bị và dịch vụ kĩ thuật Phương Đông</t>
  </si>
  <si>
    <t>Số 14 nghách 22 ngõ 183 Hoàng Văn Thái, P.Khương Trung, Q.Thanh Xuân, Tp Hà Nội</t>
  </si>
  <si>
    <t>Công ty Xây lắp mỏ - TKV</t>
  </si>
  <si>
    <t>804, khu 7B, phường Cẩm Phú, thành phố Cẩm Phả, tỉnh Quảng Ninh</t>
  </si>
  <si>
    <t>Chuyên xây lắp, nhận thầu đào lò thuê cho các công ty Than</t>
  </si>
  <si>
    <t>Công ty Cổ phần Giải pháp Dịch vụ Trường Việt</t>
  </si>
  <si>
    <t>P.1203, tòa nhà SouthTower, số 8 Trần Thủ Độ - Hoàng Liệt - Hoàng Mai - HN</t>
  </si>
  <si>
    <t>Doanh nghiệp Tư nhân vật tư thiết bị và bảo hộ lao động Minh Hải</t>
  </si>
  <si>
    <t>số nhà 82/1 đường CMT8 tổ 18 Phú Xá, tp Thái Nguyên</t>
  </si>
  <si>
    <t>buôn bán vật tư thiết bị và bảo hộ nlao đông</t>
  </si>
  <si>
    <t>Công Ty Cổ phần Đầu Tư VIMAST</t>
  </si>
  <si>
    <t>Số 267 đường Chiến Thắng, tổ 9, P. Văn Quán, Q. Hà Đông, T.P Hà Nội</t>
  </si>
  <si>
    <t>Bán buôn máy móc, thiết bị và phụ tùng máy khác</t>
  </si>
  <si>
    <t>Công ty CP Giải pháp tiết kiệm năng lượng và CNTT</t>
  </si>
  <si>
    <t>Biệt thự OB12. 15 khu đô thị Xuân Phương, phường Xuân Phương, Nam Từ Liêm, Hà Nội</t>
  </si>
  <si>
    <t>Công ty CP VN Hoàng Long</t>
  </si>
  <si>
    <t>106 Ngô Quyền- Phường Quang Trung- Quận Hà Đông- TP. Hà Nội</t>
  </si>
  <si>
    <t>Công ty TNHH Hoá chất và trang thiết bị y tế Thuận Phát</t>
  </si>
  <si>
    <t>Số 34 ngõ 330 Nguyễn Trãi, Thanh Xuân, Hà Nội</t>
  </si>
  <si>
    <t>Công ty dược phẩm An Hưng</t>
  </si>
  <si>
    <t>Lô 17/C2 - Khu đô thị Nam Trung Yên, p.Trung Hòa, Cầu Giấy, Hà Nội</t>
  </si>
  <si>
    <t>CÔNG TY TNHH THƯƠNG MẠI VÀ KỸ THUẬT BÁCH KHOA</t>
  </si>
  <si>
    <t>Phòng 710 - Nhà CT2 - KĐT Bắc Linh Đàm - Phường Đại Kim - Quận Hoàng Mai - Hà Nội</t>
  </si>
  <si>
    <t>Thiết kế, cung cấp, lắp đặt, sửa chữa, bảo dưỡng</t>
  </si>
  <si>
    <t>Công ty Cổ Phần công nghệ và dịch vụ truyền hình Việt Nam</t>
  </si>
  <si>
    <t>Xóm Cầu, Xã Thanh Liệt, Huyện Thanh Trì,Thành phố Hà Nội</t>
  </si>
  <si>
    <t>Hoạt động sản xuất phim điện ảnh,phim video và chương trình truyền hình</t>
  </si>
  <si>
    <t>Cty TNHH thương mại và xây dựng Hùng Thanh Tùng</t>
  </si>
  <si>
    <t>Khu Bình An thị trấn Bình Liêu huyện Bình Liêu tỉnh Quảng Ninh</t>
  </si>
  <si>
    <t>thương mại và xây dựng</t>
  </si>
  <si>
    <t>Cty TNHH phát triển công nghệ khí sinh học Hùng Vương</t>
  </si>
  <si>
    <t>Thôn Phù Dực 2, Xã Phù Đổng, Gia Lâm, Hà Nội</t>
  </si>
  <si>
    <t>hoạt động xây dựng</t>
  </si>
  <si>
    <t>Công Ty TNHH thiết bị cơ điện Trường Phát</t>
  </si>
  <si>
    <t>Số 23, ngõ 8, Phố Văn Phú, đường Phú La, Quận Hà Đông, Hà Nội</t>
  </si>
  <si>
    <t>nhập khẩu,phân phối,sản xuất các thiết bị trong lĩnh vực cơ điện</t>
  </si>
  <si>
    <t>Công ty Cổ Phần VN Hoàng Long</t>
  </si>
  <si>
    <t>106 Ngô Quyền- Phường Quang Trung- Quận Hà Đông-TP Hà Nội</t>
  </si>
  <si>
    <t>Công ty TNHH KaRa GARMENTS VietNam</t>
  </si>
  <si>
    <t>Thôn An Phú , thị Trấn Cát Thành, huyện Trực Ninh, Nam Định</t>
  </si>
  <si>
    <t>Sản xuất may, sợi, dệt kim, đan móc</t>
  </si>
  <si>
    <t>Công ty Điện lực Nam Từ Liêm</t>
  </si>
  <si>
    <t>số 5 Mễ Trì Hạ, Phường Mễ Trì, Quận Nam Từ Liêm, Hà Nội</t>
  </si>
  <si>
    <t>sản xuất , truyền tải và phân phối điện</t>
  </si>
  <si>
    <t>Công ty Cổ phần VN Hoàng Long</t>
  </si>
  <si>
    <t>106 Ngô Quyền- Phường Quang Trung- Quận Hà Đông- TP. Hà Nội.</t>
  </si>
  <si>
    <t>Công ty cổ phần thuốc sát trùng Việt Nam chi nhánh Hà Nội</t>
  </si>
  <si>
    <t>số 02 Triệu Quốc Đạt, phường Trần Hưng Đạo, Quận Hoàn Kiếm, Hà Nội</t>
  </si>
  <si>
    <t>Sản xuất và kinh doanh</t>
  </si>
  <si>
    <t>Công ty cổ phần đàu tư HT Vina</t>
  </si>
  <si>
    <t>Lô C1-C2, Khu Công Nghiệp Hapro, Lệ Chi, Gia Lâm, Hà Nội</t>
  </si>
  <si>
    <t>Sản xuất và kinh doanh bao bì</t>
  </si>
  <si>
    <t>Công ty kế toán Thiên Ưng</t>
  </si>
  <si>
    <t>ngõ 461 Nguyễn Văn Linh-Sài Đồng-Long Biên-Hà Nội</t>
  </si>
  <si>
    <t>Công ty Cổ phần Đầu Tư Lộc Hoa</t>
  </si>
  <si>
    <t>Số 36A tổ 45, Phường Trường Thi, Thành phố Nam Định, Nam Định</t>
  </si>
  <si>
    <t>Công ty cổ phần tư vấn xây dựng vận tải 668</t>
  </si>
  <si>
    <t>Số 4 ngách 99/145 phố Định Công, phường Định Công, quận Hoàng Mai, Thành phố Hà Nội</t>
  </si>
  <si>
    <t>Công ty Cổ phần Anh Dũng</t>
  </si>
  <si>
    <t>Số 7 đường ts13, khu công nghiệp Tiên Sơn, Xã Tương Giang, Từ Sơn, Bắc Ninh</t>
  </si>
  <si>
    <t>Xây dựng công trình điện từ 35kv trở xuống</t>
  </si>
  <si>
    <t>Nguyễn Tuấn</t>
  </si>
  <si>
    <t>D10 KTDN.CLC</t>
  </si>
  <si>
    <t>Trần Minh Anh</t>
  </si>
  <si>
    <t>công ty cổ phần thép Tân Dân Phú</t>
  </si>
  <si>
    <t>158 Trần Thái Tông, thành phố Nam Định</t>
  </si>
  <si>
    <t xml:space="preserve">Hà Hương </t>
  </si>
  <si>
    <t xml:space="preserve">Nguyễn Thị Thùy </t>
  </si>
  <si>
    <t>Công ty TNHH The Barrel</t>
  </si>
  <si>
    <t>Số 5, ngõ 19, Liễu Giai, Ba Đình, Hà Nội</t>
  </si>
  <si>
    <t xml:space="preserve">Nguyễn Thị Hồng </t>
  </si>
  <si>
    <t xml:space="preserve">Phạm Thu </t>
  </si>
  <si>
    <t>Công ty cổ phần phần mềm TKT Việt</t>
  </si>
  <si>
    <t>Số 9, ngõ 29, Phùng Khoang, Hà Nội</t>
  </si>
  <si>
    <t xml:space="preserve">Đỗ Thị </t>
  </si>
  <si>
    <t xml:space="preserve">Công ty cổ phần sơn NEW LIFE </t>
  </si>
  <si>
    <t>Số 140, tổ 9, KP 7, Phường Long Bình, Thành phố Biển Hòa, Đồng Nai</t>
  </si>
  <si>
    <t xml:space="preserve">Nguyễn Thị </t>
  </si>
  <si>
    <t>Hậu</t>
  </si>
  <si>
    <t>Nguyễn Đức</t>
  </si>
  <si>
    <t>Hoàng</t>
  </si>
  <si>
    <t xml:space="preserve">Nguyễn Trọng </t>
  </si>
  <si>
    <t>Hùng</t>
  </si>
  <si>
    <t>Công ty Cổ Phần giải pháp Sinnovasoft</t>
  </si>
  <si>
    <t>Tầng 10 tòa nhà Sannam, Dịch Vọng, Cầu giấy, Hà Nội</t>
  </si>
  <si>
    <t xml:space="preserve">Đinh Thanh </t>
  </si>
  <si>
    <t>Ngân hàng nhà nước và phát triển nông thôn huyện Tam Dương</t>
  </si>
  <si>
    <t xml:space="preserve">Dương Thu </t>
  </si>
  <si>
    <t xml:space="preserve">Nguyễn Thiên </t>
  </si>
  <si>
    <t>Công ty Điện Lực Tuyên Quang</t>
  </si>
  <si>
    <t>TP Tuyên quang</t>
  </si>
  <si>
    <t xml:space="preserve">Hà Thị </t>
  </si>
  <si>
    <t>Lan</t>
  </si>
  <si>
    <t xml:space="preserve">Lê Hoàng </t>
  </si>
  <si>
    <t>Doanh Nghiệp NIKAYA Việt Nam</t>
  </si>
  <si>
    <t>174 phố Thú Y, xã Đức Thượng, huyện Hoài Đức, HÀ Nội</t>
  </si>
  <si>
    <t>Trần Hương</t>
  </si>
  <si>
    <t>Ly</t>
  </si>
  <si>
    <t>Công ty Kiểm toán Châu Á</t>
  </si>
  <si>
    <t>Tầng 2, tòa 262, Nguyễn Huy Tưởng</t>
  </si>
  <si>
    <t xml:space="preserve">Đoàn Trà </t>
  </si>
  <si>
    <t xml:space="preserve">Công ty TNHH Thương mại Hữu nghị </t>
  </si>
  <si>
    <t>127 An Trạch, phường Quốc Tử Giám, quận Đống Đa, Hà Nội</t>
  </si>
  <si>
    <t xml:space="preserve">Bùi Thị Bích </t>
  </si>
  <si>
    <t xml:space="preserve">Nguyễn Trang </t>
  </si>
  <si>
    <t>Trịnh Bích</t>
  </si>
  <si>
    <t>Công ty CP đầu tư xây dựng và dịch vụ thương mại Đức Hùng</t>
  </si>
  <si>
    <t>Số 42, ngõ 120 Kim Giang</t>
  </si>
  <si>
    <t>Thanh</t>
  </si>
  <si>
    <t>Ủy Ban Nhân Dân xã Song Mai</t>
  </si>
  <si>
    <t xml:space="preserve">Phạm Thị Thu </t>
  </si>
  <si>
    <t>Lớp (tín chỉ):D10KTDN. CLC</t>
  </si>
  <si>
    <t>Lớp (tín chỉ):D10KTNN1</t>
  </si>
  <si>
    <t>TRƯỜNG ĐẠI HỌC ĐIỆN LỰC</t>
  </si>
  <si>
    <t>Họ và tên</t>
  </si>
  <si>
    <t>Đơn vị công tác</t>
  </si>
  <si>
    <t>Email</t>
  </si>
  <si>
    <t>Điện thoại liên hệ</t>
  </si>
  <si>
    <t>KT1</t>
  </si>
  <si>
    <t>KT2</t>
  </si>
  <si>
    <t>Tổng</t>
  </si>
  <si>
    <t>01</t>
  </si>
  <si>
    <t>TS.Nguyễn Tố Tâm</t>
  </si>
  <si>
    <t>Đại học Điện lực</t>
  </si>
  <si>
    <t>tamnt@epu.edu.vn</t>
  </si>
  <si>
    <t>02</t>
  </si>
  <si>
    <t>ThS.Nguyễn Thị Kim Chi</t>
  </si>
  <si>
    <t>chintk@epu.edu.vn</t>
  </si>
  <si>
    <t>`0986888390</t>
  </si>
  <si>
    <t>03</t>
  </si>
  <si>
    <t>ThS.Nguyễn Ngọc Hiền</t>
  </si>
  <si>
    <t>hiennn@epu.edu.vn</t>
  </si>
  <si>
    <t>`0962965689</t>
  </si>
  <si>
    <t>04</t>
  </si>
  <si>
    <t>ThS.Nguyễn Đức Quang</t>
  </si>
  <si>
    <t>05</t>
  </si>
  <si>
    <t>ThS.Đinh Thị Lan</t>
  </si>
  <si>
    <t>landt@epu.edu.vn</t>
  </si>
  <si>
    <t>06</t>
  </si>
  <si>
    <t>ThS.Ngô Thị Thúy Ngân</t>
  </si>
  <si>
    <t>nganntt@epu.edu.vn</t>
  </si>
  <si>
    <t>`0979512985</t>
  </si>
  <si>
    <t>07</t>
  </si>
  <si>
    <t>ThS. Lê Quỳnh Anh</t>
  </si>
  <si>
    <t>anhlq@epu.edu.vn</t>
  </si>
  <si>
    <t>08</t>
  </si>
  <si>
    <t>ThS.Trần Thu Huyền</t>
  </si>
  <si>
    <t>huyenlt@epu.edu.vn</t>
  </si>
  <si>
    <t>09</t>
  </si>
  <si>
    <t>ThS.Nguyễn Thị Kiều Trang</t>
  </si>
  <si>
    <t>trangntk@epu.edu.vn</t>
  </si>
  <si>
    <t>0968270989</t>
  </si>
  <si>
    <t>10</t>
  </si>
  <si>
    <t>ThS.Trần Xuân Giao</t>
  </si>
  <si>
    <t xml:space="preserve">anhgiao51@gmail.com </t>
  </si>
  <si>
    <t>D10CLC</t>
  </si>
  <si>
    <t>D10KS</t>
  </si>
  <si>
    <t>Nguyễn Thanh Diệp</t>
  </si>
  <si>
    <t>KS</t>
  </si>
  <si>
    <t>CLC</t>
  </si>
  <si>
    <t>Số điện thoại</t>
  </si>
  <si>
    <t>Nguyễn Ngọc</t>
  </si>
  <si>
    <t>D10KTTC&amp;KS</t>
  </si>
  <si>
    <t>ngocanhlmh@gmail.com</t>
  </si>
  <si>
    <t>UBND xã Định Bình</t>
  </si>
  <si>
    <t>Xã Định Bình huyện Yên Định tỉnh Thanh Hoá</t>
  </si>
  <si>
    <t>Đơn vị hành chính sự nghiệp</t>
  </si>
  <si>
    <t>Kế toán doanh nghiệp</t>
  </si>
  <si>
    <t>Ngô Hiền</t>
  </si>
  <si>
    <t>Lương</t>
  </si>
  <si>
    <t>Hienluong2409@gmail.com</t>
  </si>
  <si>
    <t>Công ty TNHH Kiểm toán Đông Dương</t>
  </si>
  <si>
    <t>Số 22, Tổ 56, Phường Yên Hòa, Quận Cầu Giấy, Thành phố Hà Nội</t>
  </si>
  <si>
    <t>Kiểm toán</t>
  </si>
  <si>
    <t>trantrangthi97@gmail.com</t>
  </si>
  <si>
    <t>Vũ Thị Mỹ</t>
  </si>
  <si>
    <t>Hoa</t>
  </si>
  <si>
    <t>hoa.vmh@gmail.com</t>
  </si>
  <si>
    <t>Công ty TNHH Cơ Khí Ô Tô Hoàng Diệu</t>
  </si>
  <si>
    <t>Số 145, phố Trần Thái Tông, phường Trần Hưng Đạo, 
Tp Thái Bình, tỉnh Thái Bình</t>
  </si>
  <si>
    <t>Sửa chữa ô tô, 
kinh doanh phụ tùng ô tô</t>
  </si>
  <si>
    <t>Lê Thị Diệu</t>
  </si>
  <si>
    <t>Loan</t>
  </si>
  <si>
    <t>lethidieuloan.1997@gmail.com</t>
  </si>
  <si>
    <t>Công ty TNHH Thành Hưng T.H</t>
  </si>
  <si>
    <t>Đông Phú- Đông Sơn - Thanh Hoá</t>
  </si>
  <si>
    <t>Kế toán</t>
  </si>
  <si>
    <t>maianh20997@gmail.com</t>
  </si>
  <si>
    <t>Dịch vụ Vận chuyển Quốc tế OVT</t>
  </si>
  <si>
    <t>Số 170 Trần Duy Hưng, Trung Hoà, Cầu Giấy, Hà Nội</t>
  </si>
  <si>
    <t>Chu Thị</t>
  </si>
  <si>
    <t>Oanh</t>
  </si>
  <si>
    <t>oanhchu14111997@gmail.com</t>
  </si>
  <si>
    <t>Công ty TNHH Dịch vụ Tư vấn Quản lí Hà Nội</t>
  </si>
  <si>
    <t>Số 355, ngõ 192, Lê Trọng Tấn, Thanh Xuân, Hà Nội</t>
  </si>
  <si>
    <t>Dịch vụ kế toán</t>
  </si>
  <si>
    <t>Nguyễn Hải</t>
  </si>
  <si>
    <t>Nguyenhaianh.hp97@gmail.com</t>
  </si>
  <si>
    <t>Trường Mầm non Steame Garten</t>
  </si>
  <si>
    <t>Tầng 3 - Hồ Gươm Plaza - Hà Đông - Hà Nội</t>
  </si>
  <si>
    <t>Giáo dục</t>
  </si>
  <si>
    <t>Hoàng Ngọc</t>
  </si>
  <si>
    <t>linhngoc19971@gmail.com</t>
  </si>
  <si>
    <t>Công ty TNHH xây dưng Danh Phát</t>
  </si>
  <si>
    <t>số 6a khu tập thể xây lắp 4 phường Mỹ Đình 2, Nam Từ Liêm, Hà Nội</t>
  </si>
  <si>
    <t>Phạm Quang</t>
  </si>
  <si>
    <t>Hưng</t>
  </si>
  <si>
    <t>anhdaica96hn@gmail.com</t>
  </si>
  <si>
    <t>Nguyễn Thúy</t>
  </si>
  <si>
    <t>ngathuynguyen4497@gmail.com</t>
  </si>
  <si>
    <t>Công ty CP công nghệ tiện ích thông minh</t>
  </si>
  <si>
    <t>7a Hạ Yên, Yên Hoà, Cầu giấy, Hà Nội</t>
  </si>
  <si>
    <t>Thiết bị thông minh, 
khoá chống trộm</t>
  </si>
  <si>
    <t>Lường Lê Tú</t>
  </si>
  <si>
    <t>bongdanhda0102@gmail.com</t>
  </si>
  <si>
    <t>Trường tiểu học Ninh Hải</t>
  </si>
  <si>
    <t>Ninh Hải - Tĩnh Gia - Thanh Hóa</t>
  </si>
  <si>
    <t>Nguyễn Thị Phương</t>
  </si>
  <si>
    <t>Thuý</t>
  </si>
  <si>
    <t>phuongthuy12011997@gmail.com</t>
  </si>
  <si>
    <t>Ngân hàng vietcombank</t>
  </si>
  <si>
    <t>344 bà triệu, lê đại hành, hai bà trưng, hà nội</t>
  </si>
  <si>
    <t>Kinh doanh ngân hàng</t>
  </si>
  <si>
    <t>Ngô Minh</t>
  </si>
  <si>
    <t>ngominhthuy31197@gmail.com</t>
  </si>
  <si>
    <t>Công ty TNHH Tatsumi Seiko Việt Nam</t>
  </si>
  <si>
    <t>Đường B3 Khu công nghiệp phố nối A, Văn Lâm, Hưng Yên</t>
  </si>
  <si>
    <t>Lê Doãn</t>
  </si>
  <si>
    <t>hungledoan95@gmail.com</t>
  </si>
  <si>
    <t>Công ty cổ phần cơ khí Sông Chu</t>
  </si>
  <si>
    <t>Thị trấn triệu Sơn-huyện Triệu Sơn-Thanh hóa</t>
  </si>
  <si>
    <t>Cơ khí và xây lắp</t>
  </si>
  <si>
    <t>Trịnh Thị Mỹ</t>
  </si>
  <si>
    <t>hang.ttm1209@gmail.com</t>
  </si>
  <si>
    <t>431, đường 17/8, Phường Phan Thiết, TP Tuyên Quang</t>
  </si>
  <si>
    <t>Kinh doanh điện năng</t>
  </si>
  <si>
    <t>Đỗ Tiến</t>
  </si>
  <si>
    <t>Đạt</t>
  </si>
  <si>
    <t>Dotiendat151@gmail.com</t>
  </si>
  <si>
    <t>Công ty luật Lawpro</t>
  </si>
  <si>
    <t>Tầng 3 toà nhà IC, số 82 phố Duy Tân, phường Dịch Vọng Hậu, 
quận Cầu Giấy, Hà Nội</t>
  </si>
  <si>
    <t>Luật doanh nghiệp</t>
  </si>
  <si>
    <t>Bùi Thị Thanh</t>
  </si>
  <si>
    <t>Hoàn</t>
  </si>
  <si>
    <t>buihoan071197@gmail.com</t>
  </si>
  <si>
    <t>Công ty TNHH sản xuất và 
dịch vụ thương mại Hoàng Linh Anh</t>
  </si>
  <si>
    <t>Phố Nỉ - xã Trung Giã - huyện Sóc Sơn - Hà Nội</t>
  </si>
  <si>
    <t>Phamhuongmsh@gmail.com</t>
  </si>
  <si>
    <t>Công ty Soya Garden</t>
  </si>
  <si>
    <t>219 trung kính, Cầu Giấy Hà Nội</t>
  </si>
  <si>
    <t>Phòng mua</t>
  </si>
  <si>
    <t>Nguyễn Thị Huyền</t>
  </si>
  <si>
    <t>trangnthepu@gmail.com</t>
  </si>
  <si>
    <t>Cty cổ phần thương mại và xây dựng tuấn thu</t>
  </si>
  <si>
    <t>Số 49 ngõ 15 đg an dương vương phường Phú thượng quân tây hồ</t>
  </si>
  <si>
    <t>Xây lắp</t>
  </si>
  <si>
    <t>Triệu Thị</t>
  </si>
  <si>
    <t>trieuthidung97@gmail.com</t>
  </si>
  <si>
    <t>nguyenhuonghq1@gmail.com</t>
  </si>
  <si>
    <t>Nguyễn Hoàng Thùy</t>
  </si>
  <si>
    <t>Sương</t>
  </si>
  <si>
    <t>suongnguyen311@gmail.com</t>
  </si>
  <si>
    <t>ngoha4825@gmail.com</t>
  </si>
  <si>
    <t xml:space="preserve">Trần Thu </t>
  </si>
  <si>
    <t>tranthuhang040797@gmail.com</t>
  </si>
  <si>
    <t>nguyenthao.ktv.vn@gmail.com</t>
  </si>
  <si>
    <t>Trâm</t>
  </si>
  <si>
    <t>nguyenthingoctram.1208@gmail.com</t>
  </si>
  <si>
    <t>Phạm Mạnh</t>
  </si>
  <si>
    <t>Lâm</t>
  </si>
  <si>
    <t>lamvoi2907011997@gmail.com</t>
  </si>
  <si>
    <t>nguyenduclinh1203@gmail.com</t>
  </si>
  <si>
    <t>Uyên</t>
  </si>
  <si>
    <t>nguyenthuuyen6893@gmail.com</t>
  </si>
  <si>
    <t>tranthanhthuy1662@gmail.com</t>
  </si>
  <si>
    <t>Phùng Thị Hạnh</t>
  </si>
  <si>
    <t>phungthihanhduyen@gmail.com</t>
  </si>
  <si>
    <t>Lương Hoài</t>
  </si>
  <si>
    <t>Thương</t>
  </si>
  <si>
    <t>thuonghoai1197@gmail.com</t>
  </si>
  <si>
    <t>Phạm Thị Thảo</t>
  </si>
  <si>
    <t>thaohoan0502@gmail.com</t>
  </si>
  <si>
    <t>phuongthao090115@gmail.com</t>
  </si>
  <si>
    <t>Hoàng Hương</t>
  </si>
  <si>
    <t>Hoanggiang260396@gmail.com</t>
  </si>
  <si>
    <t>11</t>
  </si>
  <si>
    <t>`0988453399</t>
  </si>
  <si>
    <t>`0983532127</t>
  </si>
  <si>
    <t>`0946091686</t>
  </si>
  <si>
    <t>`0982830308</t>
  </si>
  <si>
    <t>`0904653363</t>
  </si>
  <si>
    <t>`0982913862</t>
  </si>
  <si>
    <t>DANH SÁCH SINH VIÊN EPU THỰC TẬP NĂM 2019</t>
  </si>
  <si>
    <t>Họ tên</t>
  </si>
  <si>
    <t>SDT</t>
  </si>
  <si>
    <t>Công ty kiến tập</t>
  </si>
  <si>
    <t>Liên hệ</t>
  </si>
  <si>
    <t>ĐT</t>
  </si>
  <si>
    <t>Triệu Thị Dung</t>
  </si>
  <si>
    <t>Công ty TNHH Kiểm toán Đại Dương</t>
  </si>
  <si>
    <t>Anh Nguyễn Long Giang - PGĐ</t>
  </si>
  <si>
    <t xml:space="preserve">0985.688.595  </t>
  </si>
  <si>
    <t>P206 - Nhà D5C - Trần Thái Tông - Cầu Giấy - Hà Nội.</t>
  </si>
  <si>
    <t>Nguyễn Thị Hương</t>
  </si>
  <si>
    <t>Nguyễn Hoàng Thùy Sương</t>
  </si>
  <si>
    <t>Phạm Mạnh Lâm</t>
  </si>
  <si>
    <t>Bùi Phương Thảo</t>
  </si>
  <si>
    <t>Hoàng Hương Giang</t>
  </si>
  <si>
    <t>Ngô Thị Hà</t>
  </si>
  <si>
    <t>Anh Trần Tuấn Anh - GĐ</t>
  </si>
  <si>
    <t>0912.540.266</t>
  </si>
  <si>
    <t>Phòng 516, nhà CT1A, đơn nguyên 1, đường Hàm Nghi, Mỹ Đình 2, Nam Từ Liêm, HN</t>
  </si>
  <si>
    <t>Trần Thu Hằng</t>
  </si>
  <si>
    <t>Nguyễn Thị Ngọc Trâm</t>
  </si>
  <si>
    <t>Trần Thị Thanh Thủy</t>
  </si>
  <si>
    <t>Phùng Thị Hạnh Duyên</t>
  </si>
  <si>
    <t>Lương Hoài Thương</t>
  </si>
  <si>
    <t>Phạm Thị Thảo Hoàn</t>
  </si>
  <si>
    <t>Nguyễn Thu Uyên</t>
  </si>
  <si>
    <t>Nguyễn Đức Linh</t>
  </si>
  <si>
    <t>quangndqtkd@epu.edu.vn</t>
  </si>
  <si>
    <t>Đại học Kinh tế quốc dân</t>
  </si>
  <si>
    <t>DANH SÁCH GIÁO VIÊN HƯỚNG DẪN THỰC HÀNH MÔN HOC D10 KẾ TOÁN</t>
  </si>
  <si>
    <t>thanhdiep9384@gmail.com</t>
  </si>
  <si>
    <t>`0931583589</t>
  </si>
  <si>
    <t>PHÂN CÔNG HƯỚNG DẪN THỰC TẬP TỐT NGHIỆP NĂM HỌC 2018-2019</t>
  </si>
  <si>
    <t>Công ty CP ACTax</t>
  </si>
  <si>
    <t xml:space="preserve">Công ty TNHH Kiểm toán và Tư vấn Đầu tư Tài chính Châu Á
</t>
  </si>
  <si>
    <t>Công ty TNHH Kiểm toán và Tư vấn Đầu tư Tài chính Châu Á</t>
  </si>
  <si>
    <t>P206 - Nhà D5C - Trần Thái Tông - Cầu Giấy - Hà Nội</t>
  </si>
  <si>
    <t>Công ty CP ACTAX</t>
  </si>
  <si>
    <t xml:space="preserve">Lương Thị Trân </t>
  </si>
  <si>
    <t>D12LTKT1</t>
  </si>
  <si>
    <t>Công ty TNHH MTV Xây lắp điện 1 Miền Bắc</t>
  </si>
  <si>
    <t>Tổ DP chợ, Phường Đại Mỗ, Nam Từ Liêm, Hà Nội</t>
  </si>
  <si>
    <t>Phân ngành HD</t>
  </si>
  <si>
    <t>Lớp (tín chỉ):D10KTTC&amp;KS</t>
  </si>
  <si>
    <t> Ngân hàng Liên Việt chi nhánh Lạng Sơn</t>
  </si>
  <si>
    <t> Công ty TNHH Vận Tải và Du Lịch Thăng Long Hà Nội.</t>
  </si>
  <si>
    <t> Công ty TNHH Thương mại phụ tùng ô tô xe máy Quang Long</t>
  </si>
  <si>
    <t> CÔNG TY TNHH THƯƠNG MẠI VÀ DỊCH VỤ ĐỒ UỐNG VIETBLEND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</si>
</sst>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1D2129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rgb="FF1D212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D2129"/>
      <name val="Times New Roman"/>
      <family val="1"/>
    </font>
    <font>
      <sz val="11"/>
      <color rgb="FF2222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</font>
    <font>
      <u/>
      <sz val="11"/>
      <color theme="11"/>
      <name val="Calibri"/>
      <family val="2"/>
      <scheme val="minor"/>
    </font>
    <font>
      <sz val="12"/>
      <color rgb="FFFF0000"/>
      <name val="Times New Roman"/>
    </font>
    <font>
      <sz val="13"/>
      <color rgb="FFFF0000"/>
      <name val="Times New Roman"/>
    </font>
    <font>
      <sz val="11"/>
      <color rgb="FF000000"/>
      <name val="Times New Roman"/>
    </font>
    <font>
      <sz val="11"/>
      <color rgb="FF333333"/>
      <name val="Times New Roman"/>
    </font>
    <font>
      <b/>
      <sz val="11"/>
      <color rgb="FF333333"/>
      <name val="Times New Roman"/>
    </font>
    <font>
      <sz val="11"/>
      <color rgb="FF444950"/>
      <name val="Times New Roman"/>
    </font>
    <font>
      <sz val="11"/>
      <color rgb="FFFF0000"/>
      <name val="Times New Roman"/>
    </font>
    <font>
      <sz val="11"/>
      <color indexed="8"/>
      <name val="Times New Roman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5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2" applyNumberFormat="0" applyAlignment="0" applyProtection="0"/>
    <xf numFmtId="0" fontId="9" fillId="23" borderId="3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2" applyNumberFormat="0" applyAlignment="0" applyProtection="0"/>
    <xf numFmtId="0" fontId="16" fillId="0" borderId="7" applyNumberFormat="0" applyFill="0" applyAlignment="0" applyProtection="0"/>
    <xf numFmtId="0" fontId="17" fillId="24" borderId="0" applyNumberFormat="0" applyBorder="0" applyAlignment="0" applyProtection="0"/>
    <xf numFmtId="0" fontId="5" fillId="25" borderId="8" applyNumberFormat="0" applyFont="0" applyAlignment="0" applyProtection="0"/>
    <xf numFmtId="0" fontId="18" fillId="22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6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3" fillId="2" borderId="0" xfId="0" applyFont="1" applyFill="1" applyAlignment="1">
      <alignment horizontal="center" vertical="top"/>
    </xf>
    <xf numFmtId="0" fontId="23" fillId="2" borderId="0" xfId="0" applyFont="1" applyFill="1" applyAlignment="1">
      <alignment horizontal="left" vertical="top" wrapText="1"/>
    </xf>
    <xf numFmtId="49" fontId="23" fillId="2" borderId="0" xfId="0" applyNumberFormat="1" applyFont="1" applyFill="1" applyAlignment="1">
      <alignment horizontal="center" vertical="top" wrapText="1"/>
    </xf>
    <xf numFmtId="0" fontId="24" fillId="2" borderId="0" xfId="0" applyFont="1" applyFill="1" applyAlignment="1">
      <alignment horizontal="center" vertical="top"/>
    </xf>
    <xf numFmtId="0" fontId="23" fillId="2" borderId="1" xfId="0" applyFont="1" applyFill="1" applyBorder="1" applyAlignment="1">
      <alignment horizontal="center" vertical="top" wrapText="1"/>
    </xf>
    <xf numFmtId="49" fontId="23" fillId="2" borderId="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left" vertical="top" wrapText="1"/>
    </xf>
    <xf numFmtId="49" fontId="25" fillId="2" borderId="1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top" wrapText="1"/>
    </xf>
    <xf numFmtId="49" fontId="23" fillId="2" borderId="11" xfId="0" applyNumberFormat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/>
    </xf>
    <xf numFmtId="0" fontId="27" fillId="0" borderId="0" xfId="0" applyFont="1"/>
    <xf numFmtId="0" fontId="4" fillId="0" borderId="0" xfId="0" applyFont="1"/>
    <xf numFmtId="0" fontId="28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27" fillId="0" borderId="11" xfId="0" applyFont="1" applyBorder="1"/>
    <xf numFmtId="49" fontId="4" fillId="0" borderId="11" xfId="0" applyNumberFormat="1" applyFont="1" applyBorder="1"/>
    <xf numFmtId="0" fontId="27" fillId="0" borderId="11" xfId="0" applyFont="1" applyBorder="1" applyAlignment="1">
      <alignment horizontal="center"/>
    </xf>
    <xf numFmtId="0" fontId="31" fillId="0" borderId="11" xfId="43" applyFont="1" applyBorder="1"/>
    <xf numFmtId="0" fontId="30" fillId="0" borderId="11" xfId="43" applyBorder="1"/>
    <xf numFmtId="0" fontId="27" fillId="0" borderId="11" xfId="0" quotePrefix="1" applyFont="1" applyBorder="1" applyAlignment="1">
      <alignment horizontal="center"/>
    </xf>
    <xf numFmtId="0" fontId="4" fillId="26" borderId="14" xfId="0" applyFont="1" applyFill="1" applyBorder="1" applyAlignment="1">
      <alignment vertical="top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26" borderId="11" xfId="0" applyFont="1" applyFill="1" applyBorder="1" applyAlignment="1">
      <alignment vertical="center" wrapText="1"/>
    </xf>
    <xf numFmtId="0" fontId="4" fillId="0" borderId="11" xfId="0" applyFont="1" applyBorder="1"/>
    <xf numFmtId="0" fontId="4" fillId="0" borderId="11" xfId="0" applyFont="1" applyBorder="1" applyAlignment="1">
      <alignment vertical="center" wrapText="1"/>
    </xf>
    <xf numFmtId="0" fontId="27" fillId="0" borderId="11" xfId="43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/>
    <xf numFmtId="0" fontId="27" fillId="2" borderId="11" xfId="0" applyFont="1" applyFill="1" applyBorder="1" applyAlignment="1">
      <alignment horizontal="right" wrapText="1"/>
    </xf>
    <xf numFmtId="0" fontId="27" fillId="2" borderId="11" xfId="0" applyFont="1" applyFill="1" applyBorder="1" applyAlignment="1">
      <alignment wrapText="1"/>
    </xf>
    <xf numFmtId="0" fontId="27" fillId="27" borderId="11" xfId="0" applyFont="1" applyFill="1" applyBorder="1" applyAlignment="1">
      <alignment horizontal="center"/>
    </xf>
    <xf numFmtId="0" fontId="27" fillId="27" borderId="11" xfId="0" applyFont="1" applyFill="1" applyBorder="1"/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2" borderId="16" xfId="0" applyFont="1" applyFill="1" applyBorder="1" applyAlignment="1"/>
    <xf numFmtId="0" fontId="37" fillId="2" borderId="16" xfId="0" applyFont="1" applyFill="1" applyBorder="1" applyAlignment="1">
      <alignment horizontal="center" wrapText="1"/>
    </xf>
    <xf numFmtId="0" fontId="37" fillId="2" borderId="16" xfId="0" applyFont="1" applyFill="1" applyBorder="1" applyAlignment="1">
      <alignment wrapText="1"/>
    </xf>
    <xf numFmtId="0" fontId="36" fillId="27" borderId="11" xfId="0" applyFont="1" applyFill="1" applyBorder="1" applyAlignment="1">
      <alignment horizontal="center"/>
    </xf>
    <xf numFmtId="0" fontId="1" fillId="27" borderId="11" xfId="0" applyFont="1" applyFill="1" applyBorder="1" applyAlignment="1">
      <alignment wrapText="1"/>
    </xf>
    <xf numFmtId="0" fontId="1" fillId="27" borderId="20" xfId="0" applyFont="1" applyFill="1" applyBorder="1" applyAlignment="1">
      <alignment horizontal="center" wrapText="1"/>
    </xf>
    <xf numFmtId="0" fontId="1" fillId="27" borderId="16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/>
    </xf>
    <xf numFmtId="0" fontId="27" fillId="0" borderId="0" xfId="0" applyFont="1" applyAlignment="1"/>
    <xf numFmtId="0" fontId="28" fillId="0" borderId="0" xfId="0" applyFont="1"/>
    <xf numFmtId="0" fontId="29" fillId="0" borderId="0" xfId="0" applyFont="1"/>
    <xf numFmtId="0" fontId="2" fillId="2" borderId="13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" fillId="2" borderId="0" xfId="0" applyFont="1" applyFill="1" applyAlignment="1">
      <alignment horizontal="centerContinuous" vertical="top"/>
    </xf>
    <xf numFmtId="0" fontId="2" fillId="2" borderId="0" xfId="0" applyFont="1" applyFill="1" applyAlignment="1">
      <alignment horizontal="centerContinuous" vertical="top" wrapText="1"/>
    </xf>
    <xf numFmtId="49" fontId="2" fillId="2" borderId="0" xfId="0" applyNumberFormat="1" applyFont="1" applyFill="1" applyAlignment="1">
      <alignment horizontal="centerContinuous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top" wrapText="1"/>
    </xf>
    <xf numFmtId="0" fontId="39" fillId="26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/>
    <xf numFmtId="49" fontId="40" fillId="2" borderId="1" xfId="0" applyNumberFormat="1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39" fillId="0" borderId="0" xfId="0" applyFont="1"/>
    <xf numFmtId="0" fontId="23" fillId="2" borderId="11" xfId="0" applyFont="1" applyFill="1" applyBorder="1" applyAlignment="1">
      <alignment horizontal="center" vertical="top"/>
    </xf>
    <xf numFmtId="0" fontId="23" fillId="2" borderId="11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centerContinuous" vertical="top"/>
    </xf>
    <xf numFmtId="0" fontId="24" fillId="2" borderId="0" xfId="0" applyFont="1" applyFill="1" applyAlignment="1">
      <alignment horizontal="centerContinuous" vertical="top" wrapText="1"/>
    </xf>
    <xf numFmtId="49" fontId="24" fillId="2" borderId="0" xfId="0" applyNumberFormat="1" applyFont="1" applyFill="1" applyAlignment="1">
      <alignment horizontal="centerContinuous" vertical="top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49" fontId="25" fillId="2" borderId="1" xfId="0" applyNumberFormat="1" applyFont="1" applyFill="1" applyBorder="1" applyAlignment="1">
      <alignment horizontal="center" vertical="top" wrapText="1"/>
    </xf>
    <xf numFmtId="0" fontId="23" fillId="2" borderId="11" xfId="0" applyFont="1" applyFill="1" applyBorder="1" applyAlignment="1">
      <alignment horizontal="center" vertical="top" wrapText="1"/>
    </xf>
    <xf numFmtId="0" fontId="41" fillId="0" borderId="1" xfId="0" applyFont="1" applyBorder="1" applyAlignment="1">
      <alignment horizontal="left" wrapText="1"/>
    </xf>
    <xf numFmtId="0" fontId="4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45" fillId="2" borderId="1" xfId="0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left" vertical="top" wrapText="1"/>
    </xf>
    <xf numFmtId="49" fontId="45" fillId="2" borderId="1" xfId="0" applyNumberFormat="1" applyFont="1" applyFill="1" applyBorder="1" applyAlignment="1">
      <alignment horizontal="center" vertical="top" wrapText="1"/>
    </xf>
    <xf numFmtId="0" fontId="45" fillId="2" borderId="11" xfId="0" applyFont="1" applyFill="1" applyBorder="1" applyAlignment="1">
      <alignment horizontal="center" vertical="top" wrapText="1"/>
    </xf>
    <xf numFmtId="0" fontId="45" fillId="2" borderId="0" xfId="0" applyFont="1" applyFill="1" applyAlignment="1">
      <alignment horizontal="center" vertical="top"/>
    </xf>
    <xf numFmtId="0" fontId="45" fillId="0" borderId="1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49" fontId="45" fillId="2" borderId="11" xfId="0" applyNumberFormat="1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horizontal="left"/>
    </xf>
    <xf numFmtId="0" fontId="46" fillId="3" borderId="1" xfId="0" quotePrefix="1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left" vertical="center"/>
    </xf>
    <xf numFmtId="0" fontId="25" fillId="0" borderId="1" xfId="0" applyFont="1" applyBorder="1"/>
    <xf numFmtId="0" fontId="45" fillId="3" borderId="1" xfId="0" quotePrefix="1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 indent="1"/>
    </xf>
    <xf numFmtId="0" fontId="25" fillId="0" borderId="1" xfId="0" applyFont="1" applyBorder="1" applyAlignment="1">
      <alignment wrapText="1"/>
    </xf>
    <xf numFmtId="0" fontId="44" fillId="0" borderId="1" xfId="0" applyFont="1" applyBorder="1"/>
    <xf numFmtId="0" fontId="40" fillId="2" borderId="12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49" fontId="39" fillId="2" borderId="1" xfId="0" applyNumberFormat="1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top" wrapText="1"/>
    </xf>
    <xf numFmtId="0" fontId="40" fillId="2" borderId="0" xfId="0" applyFont="1" applyFill="1" applyAlignment="1">
      <alignment horizontal="center" vertical="top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2" fillId="2" borderId="12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top"/>
    </xf>
    <xf numFmtId="0" fontId="24" fillId="2" borderId="12" xfId="0" applyFont="1" applyFill="1" applyBorder="1" applyAlignment="1">
      <alignment horizontal="center" vertical="top"/>
    </xf>
    <xf numFmtId="0" fontId="24" fillId="2" borderId="22" xfId="0" applyFont="1" applyFill="1" applyBorder="1" applyAlignment="1">
      <alignment horizontal="center" vertical="top"/>
    </xf>
    <xf numFmtId="0" fontId="24" fillId="2" borderId="23" xfId="0" applyFont="1" applyFill="1" applyBorder="1" applyAlignment="1">
      <alignment horizontal="center" vertical="top"/>
    </xf>
    <xf numFmtId="0" fontId="32" fillId="26" borderId="13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quotePrefix="1" applyFont="1" applyBorder="1" applyAlignment="1">
      <alignment horizontal="center" vertical="center"/>
    </xf>
    <xf numFmtId="0" fontId="27" fillId="0" borderId="17" xfId="0" quotePrefix="1" applyFont="1" applyBorder="1" applyAlignment="1">
      <alignment horizontal="center" vertical="center"/>
    </xf>
    <xf numFmtId="0" fontId="27" fillId="0" borderId="15" xfId="0" quotePrefix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</cellXfs>
  <cellStyles count="6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Good 2" xfId="30"/>
    <cellStyle name="Heading 1 2" xfId="31"/>
    <cellStyle name="Heading 2 2" xfId="32"/>
    <cellStyle name="Heading 3 2" xfId="33"/>
    <cellStyle name="Heading 4 2" xfId="34"/>
    <cellStyle name="Hyperlink" xfId="43" builtinId="8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gntk@epu.edu.vn" TargetMode="External"/><Relationship Id="rId4" Type="http://schemas.openxmlformats.org/officeDocument/2006/relationships/hyperlink" Target="mailto:thanhdiep9384@gmail.com" TargetMode="External"/><Relationship Id="rId1" Type="http://schemas.openxmlformats.org/officeDocument/2006/relationships/hyperlink" Target="mailto:anhlq@epu.edu.vn" TargetMode="External"/><Relationship Id="rId2" Type="http://schemas.openxmlformats.org/officeDocument/2006/relationships/hyperlink" Target="mailto:huyenlt@epu.edu.v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trangnthep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125" zoomScaleNormal="125" zoomScalePageLayoutView="125" workbookViewId="0">
      <selection sqref="A1:XFD1048576"/>
    </sheetView>
  </sheetViews>
  <sheetFormatPr baseColWidth="10" defaultColWidth="12.5" defaultRowHeight="15" x14ac:dyDescent="0"/>
  <cols>
    <col min="1" max="1" width="3.5" style="29" customWidth="1"/>
    <col min="2" max="2" width="6.6640625" style="29" hidden="1" customWidth="1"/>
    <col min="3" max="3" width="25.6640625" style="29" customWidth="1"/>
    <col min="4" max="4" width="23.83203125" style="29" customWidth="1"/>
    <col min="5" max="5" width="18.6640625" style="29" customWidth="1"/>
    <col min="6" max="6" width="22.5" style="29" customWidth="1"/>
    <col min="7" max="11" width="9" style="29" customWidth="1"/>
    <col min="12" max="18" width="12.5" style="29" customWidth="1"/>
    <col min="19" max="16384" width="12.5" style="29"/>
  </cols>
  <sheetData>
    <row r="1" spans="1:17">
      <c r="A1" s="69" t="s">
        <v>453</v>
      </c>
      <c r="B1" s="68"/>
      <c r="C1" s="28"/>
      <c r="D1" s="28"/>
      <c r="E1" s="28"/>
      <c r="F1" s="28"/>
      <c r="G1" s="28"/>
      <c r="H1" s="28"/>
      <c r="I1" s="28"/>
      <c r="J1" s="28"/>
      <c r="K1" s="28"/>
    </row>
    <row r="2" spans="1:17">
      <c r="A2" s="28" t="s">
        <v>1</v>
      </c>
      <c r="B2" s="68"/>
      <c r="D2" s="28"/>
      <c r="E2" s="28"/>
      <c r="F2" s="28"/>
      <c r="G2" s="28"/>
      <c r="H2" s="28"/>
      <c r="I2" s="28"/>
      <c r="J2" s="28"/>
      <c r="K2" s="28"/>
    </row>
    <row r="3" spans="1:17" s="70" customFormat="1">
      <c r="A3" s="72" t="s">
        <v>662</v>
      </c>
      <c r="B3" s="72"/>
      <c r="C3" s="73"/>
      <c r="D3" s="72"/>
      <c r="E3" s="72"/>
      <c r="F3" s="72"/>
      <c r="G3" s="69"/>
      <c r="H3" s="69"/>
      <c r="I3" s="69"/>
      <c r="J3" s="69"/>
      <c r="K3" s="69"/>
    </row>
    <row r="4" spans="1:17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7" s="31" customFormat="1">
      <c r="A5" s="30" t="s">
        <v>2</v>
      </c>
      <c r="B5" s="30" t="s">
        <v>8</v>
      </c>
      <c r="C5" s="30" t="s">
        <v>454</v>
      </c>
      <c r="D5" s="30" t="s">
        <v>455</v>
      </c>
      <c r="E5" s="30" t="s">
        <v>456</v>
      </c>
      <c r="F5" s="30" t="s">
        <v>457</v>
      </c>
      <c r="G5" s="30" t="s">
        <v>498</v>
      </c>
      <c r="H5" s="30" t="s">
        <v>499</v>
      </c>
      <c r="I5" s="30" t="s">
        <v>458</v>
      </c>
      <c r="J5" s="30" t="s">
        <v>459</v>
      </c>
      <c r="K5" s="30" t="s">
        <v>460</v>
      </c>
      <c r="M5" s="31" t="s">
        <v>496</v>
      </c>
      <c r="N5" s="31" t="s">
        <v>495</v>
      </c>
      <c r="O5" s="31" t="s">
        <v>458</v>
      </c>
      <c r="P5" s="31" t="s">
        <v>459</v>
      </c>
    </row>
    <row r="6" spans="1:17">
      <c r="A6" s="33">
        <v>1</v>
      </c>
      <c r="B6" s="34" t="s">
        <v>461</v>
      </c>
      <c r="C6" s="33" t="s">
        <v>462</v>
      </c>
      <c r="D6" s="33" t="s">
        <v>463</v>
      </c>
      <c r="E6" s="33" t="s">
        <v>464</v>
      </c>
      <c r="F6" s="35" t="s">
        <v>627</v>
      </c>
      <c r="G6" s="35">
        <v>8</v>
      </c>
      <c r="H6" s="35">
        <v>0</v>
      </c>
      <c r="I6" s="33">
        <v>0</v>
      </c>
      <c r="J6" s="33">
        <v>0</v>
      </c>
      <c r="K6" s="33">
        <f>SUM(G6:J6)</f>
        <v>8</v>
      </c>
      <c r="M6" s="29">
        <f>COUNTIF(D10KS!$L$8:$L$43,GVHD!A6)</f>
        <v>8</v>
      </c>
      <c r="N6" s="29">
        <f>COUNTIF(D10.CLC!$I$8:$I$30,GVHD!B6)</f>
        <v>0</v>
      </c>
      <c r="O6" s="29">
        <f>COUNTIF(D10KTDN1!$I$8:$I$55,GVHD!B6)</f>
        <v>0</v>
      </c>
      <c r="P6" s="29">
        <f>COUNTIF(D10KTDN2!$I$8:$I$60,GVHD!B6)</f>
        <v>0</v>
      </c>
      <c r="Q6" s="29">
        <f>SUM(M6:P6)</f>
        <v>8</v>
      </c>
    </row>
    <row r="7" spans="1:17">
      <c r="A7" s="33">
        <v>2</v>
      </c>
      <c r="B7" s="34" t="s">
        <v>465</v>
      </c>
      <c r="C7" s="33" t="s">
        <v>466</v>
      </c>
      <c r="D7" s="33" t="s">
        <v>463</v>
      </c>
      <c r="E7" s="33" t="s">
        <v>467</v>
      </c>
      <c r="F7" s="35" t="s">
        <v>468</v>
      </c>
      <c r="G7" s="35">
        <v>0</v>
      </c>
      <c r="H7" s="35">
        <v>4</v>
      </c>
      <c r="I7" s="33">
        <v>6</v>
      </c>
      <c r="J7" s="33">
        <v>7</v>
      </c>
      <c r="K7" s="33">
        <f t="shared" ref="K7:K15" si="0">SUM(G7:J7)</f>
        <v>17</v>
      </c>
      <c r="M7" s="29">
        <f>COUNTIF(D10KS!$L$8:$L$43,GVHD!A7)</f>
        <v>0</v>
      </c>
      <c r="N7" s="29">
        <f>COUNTIF(D10.CLC!$I$8:$I$30,GVHD!B7)</f>
        <v>4</v>
      </c>
      <c r="O7" s="29">
        <f>COUNTIF(D10KTDN1!$I$8:$I$55,GVHD!B7)</f>
        <v>6</v>
      </c>
      <c r="P7" s="29">
        <f>COUNTIF(D10KTDN2!$I$8:$I$60,GVHD!B7)</f>
        <v>7</v>
      </c>
      <c r="Q7" s="29">
        <f t="shared" ref="Q7:Q16" si="1">SUM(M7:P7)</f>
        <v>17</v>
      </c>
    </row>
    <row r="8" spans="1:17">
      <c r="A8" s="33">
        <v>3</v>
      </c>
      <c r="B8" s="34" t="s">
        <v>469</v>
      </c>
      <c r="C8" s="33" t="s">
        <v>470</v>
      </c>
      <c r="D8" s="33" t="s">
        <v>463</v>
      </c>
      <c r="E8" s="33" t="s">
        <v>471</v>
      </c>
      <c r="F8" s="35" t="s">
        <v>472</v>
      </c>
      <c r="G8" s="35">
        <v>0</v>
      </c>
      <c r="H8" s="35">
        <v>4</v>
      </c>
      <c r="I8" s="33">
        <v>6</v>
      </c>
      <c r="J8" s="33">
        <v>7</v>
      </c>
      <c r="K8" s="33">
        <f t="shared" si="0"/>
        <v>17</v>
      </c>
      <c r="M8" s="29">
        <f>COUNTIF(D10KS!$L$8:$L$43,GVHD!A8)</f>
        <v>0</v>
      </c>
      <c r="N8" s="29">
        <f>COUNTIF(D10.CLC!$I$8:$I$30,GVHD!B8)</f>
        <v>4</v>
      </c>
      <c r="O8" s="29">
        <f>COUNTIF(D10KTDN1!$I$8:$I$55,GVHD!B8)</f>
        <v>6</v>
      </c>
      <c r="P8" s="29">
        <f>COUNTIF(D10KTDN2!$I$8:$I$60,GVHD!B8)</f>
        <v>7</v>
      </c>
      <c r="Q8" s="29">
        <f t="shared" si="1"/>
        <v>17</v>
      </c>
    </row>
    <row r="9" spans="1:17">
      <c r="A9" s="33">
        <v>4</v>
      </c>
      <c r="B9" s="34" t="s">
        <v>473</v>
      </c>
      <c r="C9" s="33" t="s">
        <v>474</v>
      </c>
      <c r="D9" s="33" t="s">
        <v>463</v>
      </c>
      <c r="E9" s="53" t="s">
        <v>660</v>
      </c>
      <c r="F9" s="35" t="s">
        <v>628</v>
      </c>
      <c r="G9" s="35">
        <v>2</v>
      </c>
      <c r="H9" s="35">
        <v>2</v>
      </c>
      <c r="I9" s="33">
        <v>6</v>
      </c>
      <c r="J9" s="33">
        <v>6</v>
      </c>
      <c r="K9" s="33">
        <f t="shared" si="0"/>
        <v>16</v>
      </c>
      <c r="M9" s="29">
        <f>COUNTIF(D10KS!$L$8:$L$43,GVHD!A9)</f>
        <v>2</v>
      </c>
      <c r="N9" s="29">
        <f>COUNTIF(D10.CLC!$I$8:$I$30,GVHD!B9)</f>
        <v>2</v>
      </c>
      <c r="O9" s="29">
        <f>COUNTIF(D10KTDN1!$I$8:$I$55,GVHD!B9)</f>
        <v>6</v>
      </c>
      <c r="P9" s="29">
        <f>COUNTIF(D10KTDN2!$I$8:$I$60,GVHD!B9)</f>
        <v>6</v>
      </c>
      <c r="Q9" s="29">
        <f t="shared" si="1"/>
        <v>16</v>
      </c>
    </row>
    <row r="10" spans="1:17">
      <c r="A10" s="33">
        <v>5</v>
      </c>
      <c r="B10" s="34" t="s">
        <v>475</v>
      </c>
      <c r="C10" s="33" t="s">
        <v>476</v>
      </c>
      <c r="D10" s="33" t="s">
        <v>463</v>
      </c>
      <c r="E10" s="33" t="s">
        <v>477</v>
      </c>
      <c r="F10" s="35" t="s">
        <v>629</v>
      </c>
      <c r="G10" s="35">
        <v>0</v>
      </c>
      <c r="H10" s="35">
        <v>3</v>
      </c>
      <c r="I10" s="33">
        <v>8</v>
      </c>
      <c r="J10" s="33">
        <v>6</v>
      </c>
      <c r="K10" s="33">
        <f t="shared" si="0"/>
        <v>17</v>
      </c>
      <c r="M10" s="29">
        <f>COUNTIF(D10KS!$L$8:$L$43,GVHD!A10)</f>
        <v>0</v>
      </c>
      <c r="N10" s="29">
        <f>COUNTIF(D10.CLC!$I$8:$I$30,GVHD!B10)</f>
        <v>3</v>
      </c>
      <c r="O10" s="29">
        <f>COUNTIF(D10KTDN1!$I$8:$I$55,GVHD!B10)</f>
        <v>8</v>
      </c>
      <c r="P10" s="29">
        <f>COUNTIF(D10KTDN2!$I$8:$I$60,GVHD!B10)</f>
        <v>6</v>
      </c>
      <c r="Q10" s="29">
        <f t="shared" si="1"/>
        <v>17</v>
      </c>
    </row>
    <row r="11" spans="1:17">
      <c r="A11" s="33">
        <v>6</v>
      </c>
      <c r="B11" s="34" t="s">
        <v>478</v>
      </c>
      <c r="C11" s="33" t="s">
        <v>479</v>
      </c>
      <c r="D11" s="33" t="s">
        <v>463</v>
      </c>
      <c r="E11" s="33" t="s">
        <v>480</v>
      </c>
      <c r="F11" s="35" t="s">
        <v>481</v>
      </c>
      <c r="G11" s="35">
        <v>8</v>
      </c>
      <c r="H11" s="35">
        <v>1</v>
      </c>
      <c r="I11" s="33">
        <v>3</v>
      </c>
      <c r="J11" s="33">
        <v>4</v>
      </c>
      <c r="K11" s="33">
        <f t="shared" si="0"/>
        <v>16</v>
      </c>
      <c r="M11" s="29">
        <f>COUNTIF(D10KS!$L$8:$L$43,GVHD!A11)</f>
        <v>8</v>
      </c>
      <c r="N11" s="29">
        <f>COUNTIF(D10.CLC!$I$8:$I$30,GVHD!B11)</f>
        <v>1</v>
      </c>
      <c r="O11" s="29">
        <f>COUNTIF(D10KTDN1!$I$8:$I$55,GVHD!B11)</f>
        <v>3</v>
      </c>
      <c r="P11" s="29">
        <f>COUNTIF(D10KTDN2!$I$8:$I$60,GVHD!B11)</f>
        <v>4</v>
      </c>
      <c r="Q11" s="29">
        <f t="shared" si="1"/>
        <v>16</v>
      </c>
    </row>
    <row r="12" spans="1:17">
      <c r="A12" s="33">
        <v>7</v>
      </c>
      <c r="B12" s="34" t="s">
        <v>482</v>
      </c>
      <c r="C12" s="33" t="s">
        <v>483</v>
      </c>
      <c r="D12" s="33" t="s">
        <v>463</v>
      </c>
      <c r="E12" s="36" t="s">
        <v>484</v>
      </c>
      <c r="F12" s="35" t="s">
        <v>630</v>
      </c>
      <c r="G12" s="35">
        <v>0</v>
      </c>
      <c r="H12" s="35">
        <v>3</v>
      </c>
      <c r="I12" s="33">
        <v>7</v>
      </c>
      <c r="J12" s="33">
        <v>7</v>
      </c>
      <c r="K12" s="33">
        <f t="shared" si="0"/>
        <v>17</v>
      </c>
      <c r="M12" s="29">
        <f>COUNTIF(D10KS!$L$8:$L$43,GVHD!A12)</f>
        <v>0</v>
      </c>
      <c r="N12" s="29">
        <f>COUNTIF(D10.CLC!$I$8:$I$30,GVHD!B12)</f>
        <v>3</v>
      </c>
      <c r="O12" s="29">
        <f>COUNTIF(D10KTDN1!$I$8:$I$55,GVHD!B12)</f>
        <v>7</v>
      </c>
      <c r="P12" s="29">
        <f>COUNTIF(D10KTDN2!$I$8:$I$60,GVHD!B12)</f>
        <v>7</v>
      </c>
      <c r="Q12" s="29">
        <f t="shared" si="1"/>
        <v>17</v>
      </c>
    </row>
    <row r="13" spans="1:17">
      <c r="A13" s="33">
        <v>8</v>
      </c>
      <c r="B13" s="34" t="s">
        <v>485</v>
      </c>
      <c r="C13" s="33" t="s">
        <v>486</v>
      </c>
      <c r="D13" s="33" t="s">
        <v>463</v>
      </c>
      <c r="E13" s="36" t="s">
        <v>487</v>
      </c>
      <c r="F13" s="35" t="s">
        <v>631</v>
      </c>
      <c r="G13" s="35">
        <v>0</v>
      </c>
      <c r="H13" s="35">
        <v>3</v>
      </c>
      <c r="I13" s="33">
        <v>6</v>
      </c>
      <c r="J13" s="33">
        <v>5</v>
      </c>
      <c r="K13" s="33">
        <f t="shared" si="0"/>
        <v>14</v>
      </c>
      <c r="M13" s="29">
        <f>COUNTIF(D10KS!$L$8:$L$43,GVHD!A13)</f>
        <v>0</v>
      </c>
      <c r="N13" s="29">
        <f>COUNTIF(D10.CLC!$I$8:$I$30,GVHD!B13)</f>
        <v>3</v>
      </c>
      <c r="O13" s="29">
        <f>COUNTIF(D10KTDN1!$I$8:$I$55,GVHD!B13)</f>
        <v>6</v>
      </c>
      <c r="P13" s="29">
        <f>COUNTIF(D10KTDN2!$I$8:$I$60,GVHD!B13)</f>
        <v>5</v>
      </c>
      <c r="Q13" s="29">
        <f t="shared" si="1"/>
        <v>14</v>
      </c>
    </row>
    <row r="14" spans="1:17">
      <c r="A14" s="33">
        <v>9</v>
      </c>
      <c r="B14" s="34" t="s">
        <v>488</v>
      </c>
      <c r="C14" s="33" t="s">
        <v>489</v>
      </c>
      <c r="D14" s="33" t="s">
        <v>463</v>
      </c>
      <c r="E14" s="37" t="s">
        <v>490</v>
      </c>
      <c r="F14" s="38" t="s">
        <v>491</v>
      </c>
      <c r="G14" s="38">
        <v>8</v>
      </c>
      <c r="H14" s="38">
        <v>0</v>
      </c>
      <c r="I14" s="33">
        <v>0</v>
      </c>
      <c r="J14" s="33">
        <v>6</v>
      </c>
      <c r="K14" s="33">
        <f t="shared" si="0"/>
        <v>14</v>
      </c>
      <c r="M14" s="29">
        <f>COUNTIF(D10KS!$L$8:$L$43,GVHD!A14)</f>
        <v>8</v>
      </c>
      <c r="N14" s="29">
        <f>COUNTIF(D10.CLC!$I$8:$I$30,GVHD!B14)</f>
        <v>0</v>
      </c>
      <c r="O14" s="29">
        <f>COUNTIF(D10KTDN1!$I$8:$I$55,GVHD!B14)</f>
        <v>0</v>
      </c>
      <c r="P14" s="29">
        <f>COUNTIF(D10KTDN2!$I$8:$I$60,GVHD!B14)</f>
        <v>6</v>
      </c>
      <c r="Q14" s="29">
        <f t="shared" si="1"/>
        <v>14</v>
      </c>
    </row>
    <row r="15" spans="1:17">
      <c r="A15" s="33">
        <v>10</v>
      </c>
      <c r="B15" s="34" t="s">
        <v>492</v>
      </c>
      <c r="C15" s="33" t="s">
        <v>493</v>
      </c>
      <c r="D15" s="33" t="s">
        <v>463</v>
      </c>
      <c r="E15" s="33" t="s">
        <v>494</v>
      </c>
      <c r="F15" s="52" t="s">
        <v>664</v>
      </c>
      <c r="G15" s="35">
        <v>0</v>
      </c>
      <c r="H15" s="35">
        <v>3</v>
      </c>
      <c r="I15" s="33">
        <v>6</v>
      </c>
      <c r="J15" s="33">
        <v>5</v>
      </c>
      <c r="K15" s="33">
        <f t="shared" si="0"/>
        <v>14</v>
      </c>
      <c r="M15" s="29">
        <f>COUNTIF(D10KS!$L$8:$L$43,GVHD!A15)</f>
        <v>0</v>
      </c>
      <c r="N15" s="29">
        <f>COUNTIF(D10.CLC!$I$8:$I$30,GVHD!B15)</f>
        <v>3</v>
      </c>
      <c r="O15" s="29">
        <f>COUNTIF(D10KTDN1!$I$8:$I$55,GVHD!B15)</f>
        <v>6</v>
      </c>
      <c r="P15" s="29">
        <f>COUNTIF(D10KTDN2!$I$8:$I$60,GVHD!B15)</f>
        <v>5</v>
      </c>
      <c r="Q15" s="29">
        <f t="shared" si="1"/>
        <v>14</v>
      </c>
    </row>
    <row r="16" spans="1:17">
      <c r="A16" s="33">
        <v>11</v>
      </c>
      <c r="B16" s="34" t="s">
        <v>625</v>
      </c>
      <c r="C16" s="33" t="s">
        <v>497</v>
      </c>
      <c r="D16" s="33" t="s">
        <v>661</v>
      </c>
      <c r="E16" s="37" t="s">
        <v>663</v>
      </c>
      <c r="F16" s="35" t="s">
        <v>626</v>
      </c>
      <c r="G16" s="35">
        <v>10</v>
      </c>
      <c r="H16" s="35">
        <v>0</v>
      </c>
      <c r="I16" s="35">
        <v>0</v>
      </c>
      <c r="J16" s="35">
        <v>0</v>
      </c>
      <c r="K16" s="33">
        <v>10</v>
      </c>
      <c r="M16" s="29">
        <v>10</v>
      </c>
      <c r="N16" s="29">
        <f>COUNTIF(D10.CLC!$I$8:$I$30,GVHD!B16)</f>
        <v>0</v>
      </c>
      <c r="O16" s="29">
        <f>COUNTIF(D10KTDN1!$I$8:$I$55,GVHD!B16)</f>
        <v>0</v>
      </c>
      <c r="P16" s="29">
        <f>COUNTIF(D10KTDN2!$I$8:$I$60,GVHD!B16)</f>
        <v>0</v>
      </c>
      <c r="Q16" s="29">
        <f t="shared" si="1"/>
        <v>10</v>
      </c>
    </row>
    <row r="17" spans="1:17">
      <c r="A17" s="28"/>
      <c r="B17" s="28"/>
      <c r="C17" s="28"/>
      <c r="D17" s="28"/>
      <c r="E17" s="28"/>
      <c r="F17" s="28"/>
      <c r="G17" s="28">
        <f>SUM(G6:G16)</f>
        <v>36</v>
      </c>
      <c r="H17" s="28">
        <f t="shared" ref="H17:K17" si="2">SUM(H6:H16)</f>
        <v>23</v>
      </c>
      <c r="I17" s="28">
        <f t="shared" si="2"/>
        <v>48</v>
      </c>
      <c r="J17" s="28">
        <f t="shared" si="2"/>
        <v>53</v>
      </c>
      <c r="K17" s="28">
        <f t="shared" si="2"/>
        <v>160</v>
      </c>
      <c r="M17" s="29">
        <f t="shared" ref="M17:P17" si="3">SUM(M6:M16)</f>
        <v>36</v>
      </c>
      <c r="N17" s="29">
        <f t="shared" si="3"/>
        <v>23</v>
      </c>
      <c r="O17" s="29">
        <f t="shared" si="3"/>
        <v>48</v>
      </c>
      <c r="P17" s="29">
        <f t="shared" si="3"/>
        <v>53</v>
      </c>
      <c r="Q17" s="29">
        <f>SUM(Q6:Q16)</f>
        <v>160</v>
      </c>
    </row>
    <row r="18" spans="1:17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7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7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</sheetData>
  <hyperlinks>
    <hyperlink ref="E12" r:id="rId1"/>
    <hyperlink ref="E13" r:id="rId2"/>
    <hyperlink ref="E14" r:id="rId3"/>
    <hyperlink ref="E16" r:id="rId4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8" sqref="J8"/>
    </sheetView>
  </sheetViews>
  <sheetFormatPr baseColWidth="10" defaultColWidth="12.5" defaultRowHeight="16" x14ac:dyDescent="0"/>
  <cols>
    <col min="1" max="1" width="5.6640625" style="1" customWidth="1"/>
    <col min="2" max="2" width="14.5" style="1" customWidth="1"/>
    <col min="3" max="3" width="16.6640625" style="1" customWidth="1"/>
    <col min="4" max="4" width="9" style="1" customWidth="1"/>
    <col min="5" max="5" width="18.1640625" style="1" customWidth="1"/>
    <col min="6" max="6" width="28.33203125" style="2" customWidth="1"/>
    <col min="7" max="7" width="24.1640625" style="2" customWidth="1"/>
    <col min="8" max="8" width="18.33203125" style="2" customWidth="1"/>
    <col min="9" max="9" width="11.5" style="3" customWidth="1"/>
    <col min="10" max="10" width="27.5" style="1" customWidth="1"/>
    <col min="11" max="16384" width="12.5" style="1"/>
  </cols>
  <sheetData>
    <row r="1" spans="1:10">
      <c r="A1" s="141" t="s">
        <v>0</v>
      </c>
      <c r="B1" s="141"/>
      <c r="C1" s="141"/>
    </row>
    <row r="2" spans="1:10">
      <c r="A2" s="141" t="s">
        <v>1</v>
      </c>
      <c r="B2" s="141"/>
      <c r="C2" s="141"/>
    </row>
    <row r="3" spans="1:10" s="4" customFormat="1">
      <c r="A3" s="74" t="s">
        <v>665</v>
      </c>
      <c r="B3" s="74"/>
      <c r="C3" s="74"/>
      <c r="D3" s="74"/>
      <c r="E3" s="74"/>
      <c r="F3" s="75"/>
      <c r="G3" s="75"/>
      <c r="H3" s="75"/>
      <c r="I3" s="76"/>
      <c r="J3" s="74"/>
    </row>
    <row r="4" spans="1:10" s="4" customFormat="1">
      <c r="A4" s="74" t="s">
        <v>451</v>
      </c>
      <c r="B4" s="74"/>
      <c r="C4" s="74"/>
      <c r="D4" s="74"/>
      <c r="E4" s="74"/>
      <c r="F4" s="75"/>
      <c r="G4" s="75"/>
      <c r="H4" s="75"/>
      <c r="I4" s="76"/>
      <c r="J4" s="74"/>
    </row>
    <row r="6" spans="1:10" s="4" customFormat="1">
      <c r="A6" s="139" t="s">
        <v>2</v>
      </c>
      <c r="B6" s="139" t="s">
        <v>3</v>
      </c>
      <c r="C6" s="139" t="s">
        <v>4</v>
      </c>
      <c r="D6" s="139" t="s">
        <v>5</v>
      </c>
      <c r="E6" s="139" t="s">
        <v>6</v>
      </c>
      <c r="F6" s="142" t="s">
        <v>7</v>
      </c>
      <c r="G6" s="143"/>
      <c r="H6" s="144"/>
      <c r="I6" s="139" t="s">
        <v>8</v>
      </c>
      <c r="J6" s="139" t="s">
        <v>9</v>
      </c>
    </row>
    <row r="7" spans="1:10" s="4" customFormat="1" ht="20" customHeight="1">
      <c r="A7" s="140"/>
      <c r="B7" s="140" t="s">
        <v>10</v>
      </c>
      <c r="C7" s="140" t="s">
        <v>4</v>
      </c>
      <c r="D7" s="140" t="s">
        <v>5</v>
      </c>
      <c r="E7" s="140" t="s">
        <v>6</v>
      </c>
      <c r="F7" s="71" t="s">
        <v>11</v>
      </c>
      <c r="G7" s="71" t="s">
        <v>12</v>
      </c>
      <c r="H7" s="71" t="s">
        <v>13</v>
      </c>
      <c r="I7" s="140"/>
      <c r="J7" s="140"/>
    </row>
    <row r="8" spans="1:10" s="138" customFormat="1" ht="21.75" customHeight="1">
      <c r="A8" s="131">
        <v>1</v>
      </c>
      <c r="B8" s="132">
        <v>1581810001</v>
      </c>
      <c r="C8" s="133" t="s">
        <v>401</v>
      </c>
      <c r="D8" s="134" t="s">
        <v>16</v>
      </c>
      <c r="E8" s="135" t="s">
        <v>402</v>
      </c>
      <c r="F8" s="136" t="s">
        <v>666</v>
      </c>
      <c r="G8" s="136"/>
      <c r="H8" s="137"/>
      <c r="I8" s="84" t="s">
        <v>465</v>
      </c>
      <c r="J8" s="121" t="str">
        <f>VLOOKUP(I8,GVHD!$B$6:$C$16,2,FALSE)</f>
        <v>ThS.Nguyễn Thị Kim Chi</v>
      </c>
    </row>
    <row r="9" spans="1:10" ht="21.75" customHeight="1">
      <c r="A9" s="14">
        <v>2</v>
      </c>
      <c r="B9" s="15">
        <v>1581810003</v>
      </c>
      <c r="C9" s="16" t="s">
        <v>403</v>
      </c>
      <c r="D9" s="10" t="s">
        <v>16</v>
      </c>
      <c r="E9" s="11" t="s">
        <v>402</v>
      </c>
      <c r="F9" s="12" t="s">
        <v>404</v>
      </c>
      <c r="G9" s="12" t="s">
        <v>405</v>
      </c>
      <c r="H9" s="7"/>
      <c r="I9" s="8" t="s">
        <v>492</v>
      </c>
      <c r="J9" s="32" t="str">
        <f>VLOOKUP(I9,GVHD!$B$6:$C$16,2,FALSE)</f>
        <v>ThS.Trần Xuân Giao</v>
      </c>
    </row>
    <row r="10" spans="1:10" s="138" customFormat="1" ht="21.75" customHeight="1">
      <c r="A10" s="131">
        <v>3</v>
      </c>
      <c r="B10" s="132">
        <v>1581810005</v>
      </c>
      <c r="C10" s="133" t="s">
        <v>406</v>
      </c>
      <c r="D10" s="134" t="s">
        <v>58</v>
      </c>
      <c r="E10" s="135" t="s">
        <v>402</v>
      </c>
      <c r="F10" s="136" t="s">
        <v>666</v>
      </c>
      <c r="G10" s="136"/>
      <c r="H10" s="137"/>
      <c r="I10" s="84" t="s">
        <v>465</v>
      </c>
      <c r="J10" s="121" t="str">
        <f>VLOOKUP(I10,GVHD!$B$6:$C$16,2,FALSE)</f>
        <v>ThS.Nguyễn Thị Kim Chi</v>
      </c>
    </row>
    <row r="11" spans="1:10" ht="21.75" customHeight="1">
      <c r="A11" s="14">
        <v>4</v>
      </c>
      <c r="B11" s="15">
        <v>1581810006</v>
      </c>
      <c r="C11" s="16" t="s">
        <v>407</v>
      </c>
      <c r="D11" s="10" t="s">
        <v>153</v>
      </c>
      <c r="E11" s="11" t="s">
        <v>402</v>
      </c>
      <c r="F11" s="12" t="s">
        <v>408</v>
      </c>
      <c r="G11" s="13" t="s">
        <v>409</v>
      </c>
      <c r="H11" s="9"/>
      <c r="I11" s="6" t="s">
        <v>469</v>
      </c>
      <c r="J11" s="32" t="str">
        <f>VLOOKUP(I11,GVHD!$B$6:$C$16,2,FALSE)</f>
        <v>ThS.Nguyễn Ngọc Hiền</v>
      </c>
    </row>
    <row r="12" spans="1:10" s="138" customFormat="1" ht="21.75" customHeight="1">
      <c r="A12" s="131">
        <v>5</v>
      </c>
      <c r="B12" s="132">
        <v>1581810007</v>
      </c>
      <c r="C12" s="133" t="s">
        <v>410</v>
      </c>
      <c r="D12" s="134" t="s">
        <v>20</v>
      </c>
      <c r="E12" s="135" t="s">
        <v>402</v>
      </c>
      <c r="F12" s="136" t="s">
        <v>666</v>
      </c>
      <c r="G12" s="136"/>
      <c r="H12" s="137"/>
      <c r="I12" s="84" t="s">
        <v>469</v>
      </c>
      <c r="J12" s="121" t="str">
        <f>VLOOKUP(I12,GVHD!$B$6:$C$16,2,FALSE)</f>
        <v>ThS.Nguyễn Ngọc Hiền</v>
      </c>
    </row>
    <row r="13" spans="1:10" ht="21.75" customHeight="1">
      <c r="A13" s="14">
        <v>6</v>
      </c>
      <c r="B13" s="15">
        <v>1581810008</v>
      </c>
      <c r="C13" s="16" t="s">
        <v>411</v>
      </c>
      <c r="D13" s="10" t="s">
        <v>20</v>
      </c>
      <c r="E13" s="11" t="s">
        <v>402</v>
      </c>
      <c r="F13" s="12" t="s">
        <v>412</v>
      </c>
      <c r="G13" s="12" t="s">
        <v>413</v>
      </c>
      <c r="H13" s="7"/>
      <c r="I13" s="6" t="s">
        <v>469</v>
      </c>
      <c r="J13" s="32" t="str">
        <f>VLOOKUP(I13,GVHD!$B$6:$C$16,2,FALSE)</f>
        <v>ThS.Nguyễn Ngọc Hiền</v>
      </c>
    </row>
    <row r="14" spans="1:10" ht="24" customHeight="1">
      <c r="A14" s="14">
        <v>7</v>
      </c>
      <c r="B14" s="15">
        <f>B13+1</f>
        <v>1581810009</v>
      </c>
      <c r="C14" s="16" t="s">
        <v>414</v>
      </c>
      <c r="D14" s="10" t="s">
        <v>23</v>
      </c>
      <c r="E14" s="11" t="s">
        <v>402</v>
      </c>
      <c r="F14" s="12" t="s">
        <v>415</v>
      </c>
      <c r="G14" s="12" t="s">
        <v>416</v>
      </c>
      <c r="H14" s="7"/>
      <c r="I14" s="8" t="s">
        <v>478</v>
      </c>
      <c r="J14" s="32" t="str">
        <f>VLOOKUP(I14,GVHD!$B$6:$C$16,2,FALSE)</f>
        <v>ThS.Ngô Thị Thúy Ngân</v>
      </c>
    </row>
    <row r="15" spans="1:10" s="138" customFormat="1" ht="21.75" customHeight="1">
      <c r="A15" s="131">
        <v>8</v>
      </c>
      <c r="B15" s="132">
        <f>B14+1</f>
        <v>1581810010</v>
      </c>
      <c r="C15" s="133" t="s">
        <v>417</v>
      </c>
      <c r="D15" s="134" t="s">
        <v>418</v>
      </c>
      <c r="E15" s="135" t="s">
        <v>402</v>
      </c>
      <c r="F15" s="136" t="s">
        <v>666</v>
      </c>
      <c r="G15" s="136"/>
      <c r="H15" s="137"/>
      <c r="I15" s="84" t="s">
        <v>469</v>
      </c>
      <c r="J15" s="121" t="str">
        <f>VLOOKUP(I15,GVHD!$B$6:$C$16,2,FALSE)</f>
        <v>ThS.Nguyễn Ngọc Hiền</v>
      </c>
    </row>
    <row r="16" spans="1:10" s="138" customFormat="1" ht="21.75" customHeight="1">
      <c r="A16" s="131">
        <v>9</v>
      </c>
      <c r="B16" s="132">
        <v>1581810012</v>
      </c>
      <c r="C16" s="133" t="s">
        <v>419</v>
      </c>
      <c r="D16" s="134" t="s">
        <v>420</v>
      </c>
      <c r="E16" s="135" t="s">
        <v>402</v>
      </c>
      <c r="F16" s="136" t="s">
        <v>666</v>
      </c>
      <c r="G16" s="136"/>
      <c r="H16" s="137"/>
      <c r="I16" s="84" t="s">
        <v>473</v>
      </c>
      <c r="J16" s="121" t="str">
        <f>VLOOKUP(I16,GVHD!$B$6:$C$16,2,FALSE)</f>
        <v>ThS.Nguyễn Đức Quang</v>
      </c>
    </row>
    <row r="17" spans="1:10" ht="21.75" customHeight="1">
      <c r="A17" s="14">
        <v>10</v>
      </c>
      <c r="B17" s="15">
        <f t="shared" ref="B17:B28" si="0">B16+1</f>
        <v>1581810013</v>
      </c>
      <c r="C17" s="16" t="s">
        <v>421</v>
      </c>
      <c r="D17" s="10" t="s">
        <v>422</v>
      </c>
      <c r="E17" s="11" t="s">
        <v>402</v>
      </c>
      <c r="F17" s="12" t="s">
        <v>423</v>
      </c>
      <c r="G17" s="12" t="s">
        <v>424</v>
      </c>
      <c r="H17" s="7"/>
      <c r="I17" s="8" t="s">
        <v>473</v>
      </c>
      <c r="J17" s="32" t="str">
        <f>VLOOKUP(I17,GVHD!$B$6:$C$16,2,FALSE)</f>
        <v>ThS.Nguyễn Đức Quang</v>
      </c>
    </row>
    <row r="18" spans="1:10" ht="24" customHeight="1">
      <c r="A18" s="14">
        <v>11</v>
      </c>
      <c r="B18" s="15">
        <f t="shared" si="0"/>
        <v>1581810014</v>
      </c>
      <c r="C18" s="16" t="s">
        <v>425</v>
      </c>
      <c r="D18" s="10" t="s">
        <v>156</v>
      </c>
      <c r="E18" s="11" t="s">
        <v>402</v>
      </c>
      <c r="F18" s="12" t="s">
        <v>426</v>
      </c>
      <c r="G18" s="12"/>
      <c r="H18" s="7"/>
      <c r="I18" s="8" t="s">
        <v>465</v>
      </c>
      <c r="J18" s="32" t="str">
        <f>VLOOKUP(I18,GVHD!$B$6:$C$16,2,FALSE)</f>
        <v>ThS.Nguyễn Thị Kim Chi</v>
      </c>
    </row>
    <row r="19" spans="1:10" s="138" customFormat="1" ht="21.75" customHeight="1">
      <c r="A19" s="131">
        <v>12</v>
      </c>
      <c r="B19" s="132">
        <f t="shared" si="0"/>
        <v>1581810015</v>
      </c>
      <c r="C19" s="133" t="s">
        <v>427</v>
      </c>
      <c r="D19" s="134" t="s">
        <v>156</v>
      </c>
      <c r="E19" s="135" t="s">
        <v>402</v>
      </c>
      <c r="F19" s="136" t="s">
        <v>666</v>
      </c>
      <c r="G19" s="136"/>
      <c r="H19" s="137"/>
      <c r="I19" s="84" t="s">
        <v>482</v>
      </c>
      <c r="J19" s="121" t="str">
        <f>VLOOKUP(I19,GVHD!$B$6:$C$16,2,FALSE)</f>
        <v>ThS. Lê Quỳnh Anh</v>
      </c>
    </row>
    <row r="20" spans="1:10" ht="21.75" customHeight="1">
      <c r="A20" s="14">
        <v>13</v>
      </c>
      <c r="B20" s="15">
        <f t="shared" si="0"/>
        <v>1581810016</v>
      </c>
      <c r="C20" s="16" t="s">
        <v>428</v>
      </c>
      <c r="D20" s="10" t="s">
        <v>156</v>
      </c>
      <c r="E20" s="11" t="s">
        <v>402</v>
      </c>
      <c r="F20" s="12" t="s">
        <v>429</v>
      </c>
      <c r="G20" s="12" t="s">
        <v>430</v>
      </c>
      <c r="H20" s="7"/>
      <c r="I20" s="8" t="s">
        <v>465</v>
      </c>
      <c r="J20" s="32" t="str">
        <f>VLOOKUP(I20,GVHD!$B$6:$C$16,2,FALSE)</f>
        <v>ThS.Nguyễn Thị Kim Chi</v>
      </c>
    </row>
    <row r="21" spans="1:10" s="138" customFormat="1" ht="21.75" customHeight="1">
      <c r="A21" s="131">
        <v>14</v>
      </c>
      <c r="B21" s="132">
        <f t="shared" si="0"/>
        <v>1581810017</v>
      </c>
      <c r="C21" s="133" t="s">
        <v>417</v>
      </c>
      <c r="D21" s="134" t="s">
        <v>30</v>
      </c>
      <c r="E21" s="135" t="s">
        <v>402</v>
      </c>
      <c r="F21" s="136" t="s">
        <v>666</v>
      </c>
      <c r="G21" s="136"/>
      <c r="H21" s="137"/>
      <c r="I21" s="84" t="s">
        <v>482</v>
      </c>
      <c r="J21" s="121" t="str">
        <f>VLOOKUP(I21,GVHD!$B$6:$C$16,2,FALSE)</f>
        <v>ThS. Lê Quỳnh Anh</v>
      </c>
    </row>
    <row r="22" spans="1:10" s="138" customFormat="1" ht="21.75" customHeight="1">
      <c r="A22" s="131">
        <v>15</v>
      </c>
      <c r="B22" s="132">
        <f t="shared" si="0"/>
        <v>1581810018</v>
      </c>
      <c r="C22" s="133" t="s">
        <v>431</v>
      </c>
      <c r="D22" s="134" t="s">
        <v>432</v>
      </c>
      <c r="E22" s="135" t="s">
        <v>402</v>
      </c>
      <c r="F22" s="136" t="s">
        <v>666</v>
      </c>
      <c r="G22" s="136"/>
      <c r="H22" s="137"/>
      <c r="I22" s="84" t="s">
        <v>482</v>
      </c>
      <c r="J22" s="121" t="str">
        <f>VLOOKUP(I22,GVHD!$B$6:$C$16,2,FALSE)</f>
        <v>ThS. Lê Quỳnh Anh</v>
      </c>
    </row>
    <row r="23" spans="1:10" ht="21.75" customHeight="1">
      <c r="A23" s="14">
        <v>16</v>
      </c>
      <c r="B23" s="15">
        <f t="shared" si="0"/>
        <v>1581810019</v>
      </c>
      <c r="C23" s="16" t="s">
        <v>433</v>
      </c>
      <c r="D23" s="10" t="s">
        <v>88</v>
      </c>
      <c r="E23" s="11" t="s">
        <v>402</v>
      </c>
      <c r="F23" s="12" t="s">
        <v>434</v>
      </c>
      <c r="G23" s="12" t="s">
        <v>435</v>
      </c>
      <c r="H23" s="7"/>
      <c r="I23" s="8" t="s">
        <v>475</v>
      </c>
      <c r="J23" s="32" t="str">
        <f>VLOOKUP(I23,GVHD!$B$6:$C$16,2,FALSE)</f>
        <v>ThS.Đinh Thị Lan</v>
      </c>
    </row>
    <row r="24" spans="1:10" ht="21.75" customHeight="1">
      <c r="A24" s="14">
        <v>17</v>
      </c>
      <c r="B24" s="15">
        <f t="shared" si="0"/>
        <v>1581810020</v>
      </c>
      <c r="C24" s="16" t="s">
        <v>436</v>
      </c>
      <c r="D24" s="10" t="s">
        <v>437</v>
      </c>
      <c r="E24" s="11" t="s">
        <v>402</v>
      </c>
      <c r="F24" s="12" t="s">
        <v>438</v>
      </c>
      <c r="G24" s="12" t="s">
        <v>439</v>
      </c>
      <c r="H24" s="7"/>
      <c r="I24" s="8" t="s">
        <v>475</v>
      </c>
      <c r="J24" s="32" t="str">
        <f>VLOOKUP(I24,GVHD!$B$6:$C$16,2,FALSE)</f>
        <v>ThS.Đinh Thị Lan</v>
      </c>
    </row>
    <row r="25" spans="1:10" ht="21.75" customHeight="1">
      <c r="A25" s="14">
        <v>18</v>
      </c>
      <c r="B25" s="15">
        <f t="shared" si="0"/>
        <v>1581810021</v>
      </c>
      <c r="C25" s="16" t="s">
        <v>440</v>
      </c>
      <c r="D25" s="10" t="s">
        <v>94</v>
      </c>
      <c r="E25" s="11" t="s">
        <v>402</v>
      </c>
      <c r="F25" s="12" t="s">
        <v>441</v>
      </c>
      <c r="G25" s="12" t="s">
        <v>442</v>
      </c>
      <c r="H25" s="7"/>
      <c r="I25" s="8" t="s">
        <v>485</v>
      </c>
      <c r="J25" s="32" t="str">
        <f>VLOOKUP(I25,GVHD!$B$6:$C$16,2,FALSE)</f>
        <v>ThS.Trần Thu Huyền</v>
      </c>
    </row>
    <row r="26" spans="1:10" s="138" customFormat="1" ht="21.75" customHeight="1">
      <c r="A26" s="131">
        <v>19</v>
      </c>
      <c r="B26" s="132">
        <f t="shared" si="0"/>
        <v>1581810022</v>
      </c>
      <c r="C26" s="133" t="s">
        <v>443</v>
      </c>
      <c r="D26" s="134" t="s">
        <v>33</v>
      </c>
      <c r="E26" s="135" t="s">
        <v>402</v>
      </c>
      <c r="F26" s="136" t="s">
        <v>666</v>
      </c>
      <c r="G26" s="136"/>
      <c r="H26" s="137"/>
      <c r="I26" s="84" t="s">
        <v>475</v>
      </c>
      <c r="J26" s="121" t="str">
        <f>VLOOKUP(I26,GVHD!$B$6:$C$16,2,FALSE)</f>
        <v>ThS.Đinh Thị Lan</v>
      </c>
    </row>
    <row r="27" spans="1:10" s="138" customFormat="1" ht="21.75" customHeight="1">
      <c r="A27" s="131">
        <v>20</v>
      </c>
      <c r="B27" s="132">
        <f t="shared" si="0"/>
        <v>1581810023</v>
      </c>
      <c r="C27" s="133" t="s">
        <v>444</v>
      </c>
      <c r="D27" s="134" t="s">
        <v>35</v>
      </c>
      <c r="E27" s="135" t="s">
        <v>402</v>
      </c>
      <c r="F27" s="136" t="s">
        <v>666</v>
      </c>
      <c r="G27" s="136"/>
      <c r="H27" s="137"/>
      <c r="I27" s="84" t="s">
        <v>485</v>
      </c>
      <c r="J27" s="121" t="str">
        <f>VLOOKUP(I27,GVHD!$B$6:$C$16,2,FALSE)</f>
        <v>ThS.Trần Thu Huyền</v>
      </c>
    </row>
    <row r="28" spans="1:10" ht="21.75" customHeight="1">
      <c r="A28" s="14">
        <v>21</v>
      </c>
      <c r="B28" s="15">
        <f t="shared" si="0"/>
        <v>1581810024</v>
      </c>
      <c r="C28" s="16" t="s">
        <v>445</v>
      </c>
      <c r="D28" s="10" t="s">
        <v>106</v>
      </c>
      <c r="E28" s="11" t="s">
        <v>402</v>
      </c>
      <c r="F28" s="12" t="s">
        <v>446</v>
      </c>
      <c r="G28" s="12" t="s">
        <v>447</v>
      </c>
      <c r="H28" s="7"/>
      <c r="I28" s="8" t="s">
        <v>485</v>
      </c>
      <c r="J28" s="32" t="str">
        <f>VLOOKUP(I28,GVHD!$B$6:$C$16,2,FALSE)</f>
        <v>ThS.Trần Thu Huyền</v>
      </c>
    </row>
    <row r="29" spans="1:10" ht="21.75" customHeight="1">
      <c r="A29" s="14">
        <v>22</v>
      </c>
      <c r="B29" s="15">
        <v>1581810026</v>
      </c>
      <c r="C29" s="16" t="s">
        <v>431</v>
      </c>
      <c r="D29" s="10" t="s">
        <v>448</v>
      </c>
      <c r="E29" s="11" t="s">
        <v>402</v>
      </c>
      <c r="F29" s="12" t="s">
        <v>449</v>
      </c>
      <c r="G29" s="12"/>
      <c r="H29" s="9"/>
      <c r="I29" s="8" t="s">
        <v>492</v>
      </c>
      <c r="J29" s="32" t="str">
        <f>VLOOKUP(I29,GVHD!$B$6:$C$16,2,FALSE)</f>
        <v>ThS.Trần Xuân Giao</v>
      </c>
    </row>
    <row r="30" spans="1:10" s="138" customFormat="1" ht="21.75" customHeight="1">
      <c r="A30" s="131">
        <v>23</v>
      </c>
      <c r="B30" s="132">
        <v>1581810030</v>
      </c>
      <c r="C30" s="133" t="s">
        <v>450</v>
      </c>
      <c r="D30" s="134" t="s">
        <v>129</v>
      </c>
      <c r="E30" s="135" t="s">
        <v>402</v>
      </c>
      <c r="F30" s="136" t="s">
        <v>666</v>
      </c>
      <c r="G30" s="136"/>
      <c r="H30" s="137"/>
      <c r="I30" s="84" t="s">
        <v>492</v>
      </c>
      <c r="J30" s="121" t="str">
        <f>VLOOKUP(I30,GVHD!$B$6:$C$16,2,FALSE)</f>
        <v>ThS.Trần Xuân Giao</v>
      </c>
    </row>
  </sheetData>
  <autoFilter ref="A7:J30">
    <sortState ref="A9:J30">
      <sortCondition ref="I7"/>
    </sortState>
  </autoFilter>
  <sortState ref="A8:J30">
    <sortCondition ref="A8:A30"/>
  </sortState>
  <mergeCells count="10">
    <mergeCell ref="I6:I7"/>
    <mergeCell ref="J6:J7"/>
    <mergeCell ref="A1:C1"/>
    <mergeCell ref="A2:C2"/>
    <mergeCell ref="A6:A7"/>
    <mergeCell ref="B6:B7"/>
    <mergeCell ref="C6:C7"/>
    <mergeCell ref="D6:D7"/>
    <mergeCell ref="E6:E7"/>
    <mergeCell ref="F6:H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C11" sqref="C11"/>
    </sheetView>
  </sheetViews>
  <sheetFormatPr baseColWidth="10" defaultColWidth="12.5" defaultRowHeight="13" x14ac:dyDescent="0"/>
  <cols>
    <col min="1" max="1" width="5.6640625" style="17" customWidth="1"/>
    <col min="2" max="2" width="14.5" style="17" customWidth="1"/>
    <col min="3" max="3" width="13.83203125" style="17" customWidth="1"/>
    <col min="4" max="4" width="7.5" style="17" customWidth="1"/>
    <col min="5" max="5" width="18.5" style="17" customWidth="1"/>
    <col min="6" max="6" width="28.5" style="18" customWidth="1"/>
    <col min="7" max="7" width="28.6640625" style="18" customWidth="1"/>
    <col min="8" max="8" width="15.6640625" style="18" customWidth="1"/>
    <col min="9" max="9" width="8.1640625" style="19" customWidth="1"/>
    <col min="10" max="10" width="21.5" style="17" customWidth="1"/>
    <col min="11" max="16384" width="12.5" style="17"/>
  </cols>
  <sheetData>
    <row r="1" spans="1:10">
      <c r="A1" s="147" t="s">
        <v>0</v>
      </c>
      <c r="B1" s="147"/>
      <c r="C1" s="147"/>
    </row>
    <row r="2" spans="1:10">
      <c r="A2" s="147" t="s">
        <v>1</v>
      </c>
      <c r="B2" s="147"/>
      <c r="C2" s="147"/>
    </row>
    <row r="3" spans="1:10" s="20" customFormat="1">
      <c r="A3" s="89" t="s">
        <v>665</v>
      </c>
      <c r="B3" s="89"/>
      <c r="C3" s="89"/>
      <c r="D3" s="89"/>
      <c r="E3" s="89"/>
      <c r="F3" s="90"/>
      <c r="G3" s="90"/>
      <c r="H3" s="90"/>
      <c r="I3" s="91"/>
      <c r="J3" s="89"/>
    </row>
    <row r="4" spans="1:10" s="20" customFormat="1">
      <c r="A4" s="89" t="s">
        <v>452</v>
      </c>
      <c r="B4" s="89"/>
      <c r="C4" s="89"/>
      <c r="D4" s="89"/>
      <c r="E4" s="89"/>
      <c r="F4" s="90"/>
      <c r="G4" s="90"/>
      <c r="H4" s="90"/>
      <c r="I4" s="91"/>
      <c r="J4" s="89"/>
    </row>
    <row r="6" spans="1:10" s="20" customFormat="1">
      <c r="A6" s="145" t="s">
        <v>2</v>
      </c>
      <c r="B6" s="145" t="s">
        <v>3</v>
      </c>
      <c r="C6" s="145" t="s">
        <v>4</v>
      </c>
      <c r="D6" s="145" t="s">
        <v>5</v>
      </c>
      <c r="E6" s="145" t="s">
        <v>6</v>
      </c>
      <c r="F6" s="148" t="s">
        <v>7</v>
      </c>
      <c r="G6" s="149"/>
      <c r="H6" s="150"/>
      <c r="I6" s="145" t="s">
        <v>8</v>
      </c>
      <c r="J6" s="145" t="s">
        <v>9</v>
      </c>
    </row>
    <row r="7" spans="1:10" s="20" customFormat="1" ht="26">
      <c r="A7" s="146"/>
      <c r="B7" s="146" t="s">
        <v>10</v>
      </c>
      <c r="C7" s="146" t="s">
        <v>4</v>
      </c>
      <c r="D7" s="146" t="s">
        <v>5</v>
      </c>
      <c r="E7" s="146" t="s">
        <v>6</v>
      </c>
      <c r="F7" s="79" t="s">
        <v>11</v>
      </c>
      <c r="G7" s="79" t="s">
        <v>12</v>
      </c>
      <c r="H7" s="79" t="s">
        <v>13</v>
      </c>
      <c r="I7" s="146"/>
      <c r="J7" s="146"/>
    </row>
    <row r="8" spans="1:10" ht="23.25" customHeight="1">
      <c r="A8" s="21">
        <v>1</v>
      </c>
      <c r="B8" s="123" t="s">
        <v>43</v>
      </c>
      <c r="C8" s="124" t="s">
        <v>44</v>
      </c>
      <c r="D8" s="124" t="s">
        <v>16</v>
      </c>
      <c r="E8" s="22" t="s">
        <v>191</v>
      </c>
      <c r="F8" s="125" t="s">
        <v>252</v>
      </c>
      <c r="G8" s="125" t="s">
        <v>253</v>
      </c>
      <c r="H8" s="23"/>
      <c r="I8" s="24" t="s">
        <v>465</v>
      </c>
      <c r="J8" s="97" t="str">
        <f>VLOOKUP(I8,GVHD!$B$6:$C$16,2,FALSE)</f>
        <v>ThS.Nguyễn Thị Kim Chi</v>
      </c>
    </row>
    <row r="9" spans="1:10" ht="23.25" customHeight="1">
      <c r="A9" s="21">
        <v>2</v>
      </c>
      <c r="B9" s="123" t="s">
        <v>45</v>
      </c>
      <c r="C9" s="124" t="s">
        <v>46</v>
      </c>
      <c r="D9" s="124" t="s">
        <v>16</v>
      </c>
      <c r="E9" s="22" t="s">
        <v>191</v>
      </c>
      <c r="F9" s="125" t="s">
        <v>237</v>
      </c>
      <c r="G9" s="125" t="s">
        <v>238</v>
      </c>
      <c r="H9" s="23"/>
      <c r="I9" s="24" t="s">
        <v>465</v>
      </c>
      <c r="J9" s="97" t="str">
        <f>VLOOKUP(I9,GVHD!$B$6:$C$16,2,FALSE)</f>
        <v>ThS.Nguyễn Thị Kim Chi</v>
      </c>
    </row>
    <row r="10" spans="1:10" ht="23.25" customHeight="1">
      <c r="A10" s="21">
        <v>3</v>
      </c>
      <c r="B10" s="123" t="s">
        <v>47</v>
      </c>
      <c r="C10" s="124" t="s">
        <v>46</v>
      </c>
      <c r="D10" s="124" t="s">
        <v>16</v>
      </c>
      <c r="E10" s="22" t="s">
        <v>191</v>
      </c>
      <c r="F10" s="125" t="s">
        <v>263</v>
      </c>
      <c r="G10" s="125" t="s">
        <v>264</v>
      </c>
      <c r="H10" s="23"/>
      <c r="I10" s="24" t="s">
        <v>465</v>
      </c>
      <c r="J10" s="97" t="str">
        <f>VLOOKUP(I10,GVHD!$B$6:$C$16,2,FALSE)</f>
        <v>ThS.Nguyễn Thị Kim Chi</v>
      </c>
    </row>
    <row r="11" spans="1:10" s="117" customFormat="1" ht="23.25" customHeight="1">
      <c r="A11" s="110">
        <v>10</v>
      </c>
      <c r="B11" s="126" t="s">
        <v>61</v>
      </c>
      <c r="C11" s="127" t="s">
        <v>62</v>
      </c>
      <c r="D11" s="127" t="s">
        <v>20</v>
      </c>
      <c r="E11" s="115" t="s">
        <v>191</v>
      </c>
      <c r="F11" s="118" t="s">
        <v>670</v>
      </c>
      <c r="G11" s="119"/>
      <c r="H11" s="119"/>
      <c r="I11" s="120" t="s">
        <v>465</v>
      </c>
      <c r="J11" s="116" t="str">
        <f>VLOOKUP(I11,GVHD!$B$6:$C$16,2,FALSE)</f>
        <v>ThS.Nguyễn Thị Kim Chi</v>
      </c>
    </row>
    <row r="12" spans="1:10" ht="23.25" customHeight="1">
      <c r="A12" s="21">
        <v>21</v>
      </c>
      <c r="B12" s="123" t="s">
        <v>80</v>
      </c>
      <c r="C12" s="124" t="s">
        <v>81</v>
      </c>
      <c r="D12" s="124" t="s">
        <v>31</v>
      </c>
      <c r="E12" s="22" t="s">
        <v>191</v>
      </c>
      <c r="F12" s="125" t="s">
        <v>239</v>
      </c>
      <c r="G12" s="125" t="s">
        <v>240</v>
      </c>
      <c r="H12" s="23"/>
      <c r="I12" s="24" t="s">
        <v>465</v>
      </c>
      <c r="J12" s="97" t="str">
        <f>VLOOKUP(I12,GVHD!$B$6:$C$16,2,FALSE)</f>
        <v>ThS.Nguyễn Thị Kim Chi</v>
      </c>
    </row>
    <row r="13" spans="1:10" ht="23.25" customHeight="1">
      <c r="A13" s="21">
        <v>31</v>
      </c>
      <c r="B13" s="123" t="s">
        <v>104</v>
      </c>
      <c r="C13" s="124" t="s">
        <v>105</v>
      </c>
      <c r="D13" s="124" t="s">
        <v>106</v>
      </c>
      <c r="E13" s="22" t="s">
        <v>191</v>
      </c>
      <c r="F13" s="125" t="s">
        <v>250</v>
      </c>
      <c r="G13" s="125" t="s">
        <v>251</v>
      </c>
      <c r="H13" s="23"/>
      <c r="I13" s="24" t="s">
        <v>465</v>
      </c>
      <c r="J13" s="97" t="str">
        <f>VLOOKUP(I13,GVHD!$B$6:$C$16,2,FALSE)</f>
        <v>ThS.Nguyễn Thị Kim Chi</v>
      </c>
    </row>
    <row r="14" spans="1:10" ht="23.25" customHeight="1">
      <c r="A14" s="21">
        <v>4</v>
      </c>
      <c r="B14" s="123" t="s">
        <v>48</v>
      </c>
      <c r="C14" s="124" t="s">
        <v>49</v>
      </c>
      <c r="D14" s="124" t="s">
        <v>16</v>
      </c>
      <c r="E14" s="22" t="s">
        <v>191</v>
      </c>
      <c r="F14" s="125" t="s">
        <v>227</v>
      </c>
      <c r="G14" s="125" t="s">
        <v>228</v>
      </c>
      <c r="H14" s="25"/>
      <c r="I14" s="26" t="s">
        <v>469</v>
      </c>
      <c r="J14" s="97" t="str">
        <f>VLOOKUP(I14,GVHD!$B$6:$C$16,2,FALSE)</f>
        <v>ThS.Nguyễn Ngọc Hiền</v>
      </c>
    </row>
    <row r="15" spans="1:10" ht="23.25" customHeight="1">
      <c r="A15" s="21">
        <v>5</v>
      </c>
      <c r="B15" s="123" t="s">
        <v>50</v>
      </c>
      <c r="C15" s="124" t="s">
        <v>51</v>
      </c>
      <c r="D15" s="124" t="s">
        <v>16</v>
      </c>
      <c r="E15" s="22" t="s">
        <v>191</v>
      </c>
      <c r="F15" s="23" t="s">
        <v>239</v>
      </c>
      <c r="G15" s="23" t="s">
        <v>256</v>
      </c>
      <c r="H15" s="23"/>
      <c r="I15" s="24" t="s">
        <v>469</v>
      </c>
      <c r="J15" s="97" t="str">
        <f>VLOOKUP(I15,GVHD!$B$6:$C$16,2,FALSE)</f>
        <v>ThS.Nguyễn Ngọc Hiền</v>
      </c>
    </row>
    <row r="16" spans="1:10" ht="23.25" customHeight="1">
      <c r="A16" s="21">
        <v>6</v>
      </c>
      <c r="B16" s="123" t="s">
        <v>52</v>
      </c>
      <c r="C16" s="124" t="s">
        <v>53</v>
      </c>
      <c r="D16" s="124" t="s">
        <v>16</v>
      </c>
      <c r="E16" s="22" t="s">
        <v>191</v>
      </c>
      <c r="F16" s="125" t="s">
        <v>245</v>
      </c>
      <c r="G16" s="128" t="s">
        <v>246</v>
      </c>
      <c r="H16" s="23"/>
      <c r="I16" s="26" t="s">
        <v>469</v>
      </c>
      <c r="J16" s="97" t="str">
        <f>VLOOKUP(I16,GVHD!$B$6:$C$16,2,FALSE)</f>
        <v>ThS.Nguyễn Ngọc Hiền</v>
      </c>
    </row>
    <row r="17" spans="1:10" ht="23.25" customHeight="1">
      <c r="A17" s="21">
        <v>7</v>
      </c>
      <c r="B17" s="123" t="s">
        <v>54</v>
      </c>
      <c r="C17" s="124" t="s">
        <v>55</v>
      </c>
      <c r="D17" s="124" t="s">
        <v>56</v>
      </c>
      <c r="E17" s="22" t="s">
        <v>191</v>
      </c>
      <c r="F17" s="129" t="s">
        <v>200</v>
      </c>
      <c r="G17" s="125" t="s">
        <v>201</v>
      </c>
      <c r="H17" s="23"/>
      <c r="I17" s="24" t="s">
        <v>469</v>
      </c>
      <c r="J17" s="97" t="str">
        <f>VLOOKUP(I17,GVHD!$B$6:$C$16,2,FALSE)</f>
        <v>ThS.Nguyễn Ngọc Hiền</v>
      </c>
    </row>
    <row r="18" spans="1:10" ht="23.25" customHeight="1">
      <c r="A18" s="21">
        <v>8</v>
      </c>
      <c r="B18" s="123" t="s">
        <v>57</v>
      </c>
      <c r="C18" s="124" t="s">
        <v>15</v>
      </c>
      <c r="D18" s="124" t="s">
        <v>58</v>
      </c>
      <c r="E18" s="22" t="s">
        <v>191</v>
      </c>
      <c r="F18" s="125" t="s">
        <v>257</v>
      </c>
      <c r="G18" s="23" t="s">
        <v>258</v>
      </c>
      <c r="H18" s="23"/>
      <c r="I18" s="26" t="s">
        <v>469</v>
      </c>
      <c r="J18" s="97" t="str">
        <f>VLOOKUP(I18,GVHD!$B$6:$C$16,2,FALSE)</f>
        <v>ThS.Nguyễn Ngọc Hiền</v>
      </c>
    </row>
    <row r="19" spans="1:10" ht="23.25" customHeight="1">
      <c r="A19" s="21">
        <v>9</v>
      </c>
      <c r="B19" s="123" t="s">
        <v>59</v>
      </c>
      <c r="C19" s="124" t="s">
        <v>60</v>
      </c>
      <c r="D19" s="124" t="s">
        <v>58</v>
      </c>
      <c r="E19" s="22" t="s">
        <v>191</v>
      </c>
      <c r="F19" s="125" t="s">
        <v>241</v>
      </c>
      <c r="G19" s="125" t="s">
        <v>242</v>
      </c>
      <c r="H19" s="23"/>
      <c r="I19" s="24" t="s">
        <v>469</v>
      </c>
      <c r="J19" s="97" t="str">
        <f>VLOOKUP(I19,GVHD!$B$6:$C$16,2,FALSE)</f>
        <v>ThS.Nguyễn Ngọc Hiền</v>
      </c>
    </row>
    <row r="20" spans="1:10" ht="23.25" customHeight="1">
      <c r="A20" s="21">
        <v>11</v>
      </c>
      <c r="B20" s="123" t="s">
        <v>63</v>
      </c>
      <c r="C20" s="124" t="s">
        <v>64</v>
      </c>
      <c r="D20" s="124" t="s">
        <v>23</v>
      </c>
      <c r="E20" s="22" t="s">
        <v>191</v>
      </c>
      <c r="F20" s="125" t="s">
        <v>677</v>
      </c>
      <c r="G20" s="125" t="s">
        <v>196</v>
      </c>
      <c r="H20" s="23"/>
      <c r="I20" s="24" t="s">
        <v>473</v>
      </c>
      <c r="J20" s="97" t="str">
        <f>VLOOKUP(I20,GVHD!$B$6:$C$16,2,FALSE)</f>
        <v>ThS.Nguyễn Đức Quang</v>
      </c>
    </row>
    <row r="21" spans="1:10" ht="23.25" customHeight="1">
      <c r="A21" s="21">
        <v>12</v>
      </c>
      <c r="B21" s="123" t="s">
        <v>65</v>
      </c>
      <c r="C21" s="124" t="s">
        <v>41</v>
      </c>
      <c r="D21" s="124" t="s">
        <v>24</v>
      </c>
      <c r="E21" s="22" t="s">
        <v>191</v>
      </c>
      <c r="F21" s="130" t="s">
        <v>261</v>
      </c>
      <c r="G21" s="130" t="s">
        <v>262</v>
      </c>
      <c r="H21" s="23"/>
      <c r="I21" s="24" t="s">
        <v>473</v>
      </c>
      <c r="J21" s="97" t="str">
        <f>VLOOKUP(I21,GVHD!$B$6:$C$16,2,FALSE)</f>
        <v>ThS.Nguyễn Đức Quang</v>
      </c>
    </row>
    <row r="22" spans="1:10" ht="23.25" customHeight="1">
      <c r="A22" s="21">
        <v>14</v>
      </c>
      <c r="B22" s="123" t="s">
        <v>68</v>
      </c>
      <c r="C22" s="124" t="s">
        <v>69</v>
      </c>
      <c r="D22" s="124" t="s">
        <v>26</v>
      </c>
      <c r="E22" s="22" t="s">
        <v>191</v>
      </c>
      <c r="F22" s="125" t="s">
        <v>202</v>
      </c>
      <c r="G22" s="125" t="s">
        <v>203</v>
      </c>
      <c r="H22" s="23"/>
      <c r="I22" s="24" t="s">
        <v>473</v>
      </c>
      <c r="J22" s="97" t="str">
        <f>VLOOKUP(I22,GVHD!$B$6:$C$16,2,FALSE)</f>
        <v>ThS.Nguyễn Đức Quang</v>
      </c>
    </row>
    <row r="23" spans="1:10" s="117" customFormat="1" ht="23.25" customHeight="1">
      <c r="A23" s="110">
        <v>16</v>
      </c>
      <c r="B23" s="126" t="s">
        <v>71</v>
      </c>
      <c r="C23" s="127" t="s">
        <v>29</v>
      </c>
      <c r="D23" s="127" t="s">
        <v>26</v>
      </c>
      <c r="E23" s="115" t="s">
        <v>191</v>
      </c>
      <c r="F23" s="118" t="s">
        <v>670</v>
      </c>
      <c r="G23" s="119"/>
      <c r="H23" s="119"/>
      <c r="I23" s="120" t="s">
        <v>473</v>
      </c>
      <c r="J23" s="116" t="str">
        <f>VLOOKUP(I23,GVHD!$B$6:$C$16,2,FALSE)</f>
        <v>ThS.Nguyễn Đức Quang</v>
      </c>
    </row>
    <row r="24" spans="1:10" ht="23.25" customHeight="1">
      <c r="A24" s="21">
        <v>17</v>
      </c>
      <c r="B24" s="123" t="s">
        <v>72</v>
      </c>
      <c r="C24" s="124" t="s">
        <v>73</v>
      </c>
      <c r="D24" s="124" t="s">
        <v>28</v>
      </c>
      <c r="E24" s="22" t="s">
        <v>191</v>
      </c>
      <c r="F24" s="125" t="s">
        <v>213</v>
      </c>
      <c r="G24" s="128" t="s">
        <v>214</v>
      </c>
      <c r="H24" s="23"/>
      <c r="I24" s="24" t="s">
        <v>473</v>
      </c>
      <c r="J24" s="97" t="str">
        <f>VLOOKUP(I24,GVHD!$B$6:$C$16,2,FALSE)</f>
        <v>ThS.Nguyễn Đức Quang</v>
      </c>
    </row>
    <row r="25" spans="1:10" ht="23.25" customHeight="1">
      <c r="A25" s="21">
        <v>18</v>
      </c>
      <c r="B25" s="123" t="s">
        <v>74</v>
      </c>
      <c r="C25" s="124" t="s">
        <v>21</v>
      </c>
      <c r="D25" s="124" t="s">
        <v>28</v>
      </c>
      <c r="E25" s="22" t="s">
        <v>191</v>
      </c>
      <c r="F25" s="125" t="s">
        <v>254</v>
      </c>
      <c r="G25" s="125" t="s">
        <v>255</v>
      </c>
      <c r="H25" s="23"/>
      <c r="I25" s="24" t="s">
        <v>473</v>
      </c>
      <c r="J25" s="97" t="str">
        <f>VLOOKUP(I25,GVHD!$B$6:$C$16,2,FALSE)</f>
        <v>ThS.Nguyễn Đức Quang</v>
      </c>
    </row>
    <row r="26" spans="1:10" ht="23.25" customHeight="1">
      <c r="A26" s="21">
        <v>13</v>
      </c>
      <c r="B26" s="123" t="s">
        <v>66</v>
      </c>
      <c r="C26" s="124" t="s">
        <v>29</v>
      </c>
      <c r="D26" s="124" t="s">
        <v>67</v>
      </c>
      <c r="E26" s="22" t="s">
        <v>191</v>
      </c>
      <c r="F26" s="125" t="s">
        <v>211</v>
      </c>
      <c r="G26" s="125" t="s">
        <v>212</v>
      </c>
      <c r="H26" s="23"/>
      <c r="I26" s="24" t="s">
        <v>475</v>
      </c>
      <c r="J26" s="97" t="str">
        <f>VLOOKUP(I26,GVHD!$B$6:$C$16,2,FALSE)</f>
        <v>ThS.Đinh Thị Lan</v>
      </c>
    </row>
    <row r="27" spans="1:10" ht="23.25" customHeight="1">
      <c r="A27" s="21">
        <v>15</v>
      </c>
      <c r="B27" s="123" t="s">
        <v>70</v>
      </c>
      <c r="C27" s="124" t="s">
        <v>21</v>
      </c>
      <c r="D27" s="124" t="s">
        <v>26</v>
      </c>
      <c r="E27" s="22" t="s">
        <v>191</v>
      </c>
      <c r="F27" s="125" t="s">
        <v>219</v>
      </c>
      <c r="G27" s="125" t="s">
        <v>220</v>
      </c>
      <c r="H27" s="23"/>
      <c r="I27" s="24" t="s">
        <v>475</v>
      </c>
      <c r="J27" s="97" t="str">
        <f>VLOOKUP(I27,GVHD!$B$6:$C$16,2,FALSE)</f>
        <v>ThS.Đinh Thị Lan</v>
      </c>
    </row>
    <row r="28" spans="1:10" ht="23.25" customHeight="1">
      <c r="A28" s="21">
        <v>19</v>
      </c>
      <c r="B28" s="123" t="s">
        <v>75</v>
      </c>
      <c r="C28" s="124" t="s">
        <v>76</v>
      </c>
      <c r="D28" s="124" t="s">
        <v>77</v>
      </c>
      <c r="E28" s="22" t="s">
        <v>191</v>
      </c>
      <c r="F28" s="125" t="s">
        <v>192</v>
      </c>
      <c r="G28" s="128" t="s">
        <v>193</v>
      </c>
      <c r="H28" s="23"/>
      <c r="I28" s="24" t="s">
        <v>475</v>
      </c>
      <c r="J28" s="97" t="str">
        <f>VLOOKUP(I28,GVHD!$B$6:$C$16,2,FALSE)</f>
        <v>ThS.Đinh Thị Lan</v>
      </c>
    </row>
    <row r="29" spans="1:10" ht="23.25" customHeight="1">
      <c r="A29" s="21">
        <v>25</v>
      </c>
      <c r="B29" s="123" t="s">
        <v>89</v>
      </c>
      <c r="C29" s="124" t="s">
        <v>90</v>
      </c>
      <c r="D29" s="124" t="s">
        <v>91</v>
      </c>
      <c r="E29" s="22" t="s">
        <v>191</v>
      </c>
      <c r="F29" s="125" t="s">
        <v>243</v>
      </c>
      <c r="G29" s="125" t="s">
        <v>244</v>
      </c>
      <c r="H29" s="23"/>
      <c r="I29" s="24" t="s">
        <v>475</v>
      </c>
      <c r="J29" s="97" t="str">
        <f>VLOOKUP(I29,GVHD!$B$6:$C$16,2,FALSE)</f>
        <v>ThS.Đinh Thị Lan</v>
      </c>
    </row>
    <row r="30" spans="1:10" ht="23.25" customHeight="1">
      <c r="A30" s="21">
        <v>29</v>
      </c>
      <c r="B30" s="123" t="s">
        <v>100</v>
      </c>
      <c r="C30" s="124" t="s">
        <v>101</v>
      </c>
      <c r="D30" s="124" t="s">
        <v>102</v>
      </c>
      <c r="E30" s="22" t="s">
        <v>191</v>
      </c>
      <c r="F30" s="125" t="s">
        <v>678</v>
      </c>
      <c r="G30" s="125" t="s">
        <v>220</v>
      </c>
      <c r="H30" s="23"/>
      <c r="I30" s="24" t="s">
        <v>475</v>
      </c>
      <c r="J30" s="97" t="str">
        <f>VLOOKUP(I30,GVHD!$B$6:$C$16,2,FALSE)</f>
        <v>ThS.Đinh Thị Lan</v>
      </c>
    </row>
    <row r="31" spans="1:10" s="117" customFormat="1" ht="23.25" customHeight="1">
      <c r="A31" s="110">
        <v>38</v>
      </c>
      <c r="B31" s="126" t="s">
        <v>119</v>
      </c>
      <c r="C31" s="127" t="s">
        <v>120</v>
      </c>
      <c r="D31" s="127" t="s">
        <v>121</v>
      </c>
      <c r="E31" s="115" t="s">
        <v>191</v>
      </c>
      <c r="F31" s="118" t="s">
        <v>670</v>
      </c>
      <c r="G31" s="119"/>
      <c r="H31" s="119"/>
      <c r="I31" s="120" t="s">
        <v>475</v>
      </c>
      <c r="J31" s="116" t="str">
        <f>VLOOKUP(I31,GVHD!$B$6:$C$16,2,FALSE)</f>
        <v>ThS.Đinh Thị Lan</v>
      </c>
    </row>
    <row r="32" spans="1:10" ht="23.25" customHeight="1">
      <c r="A32" s="21">
        <v>20</v>
      </c>
      <c r="B32" s="123" t="s">
        <v>78</v>
      </c>
      <c r="C32" s="124" t="s">
        <v>21</v>
      </c>
      <c r="D32" s="124" t="s">
        <v>79</v>
      </c>
      <c r="E32" s="22" t="s">
        <v>191</v>
      </c>
      <c r="F32" s="125" t="s">
        <v>233</v>
      </c>
      <c r="G32" s="23" t="s">
        <v>234</v>
      </c>
      <c r="H32" s="23"/>
      <c r="I32" s="24" t="s">
        <v>475</v>
      </c>
      <c r="J32" s="97" t="str">
        <f>VLOOKUP(I32,GVHD!$B$6:$C$16,2,FALSE)</f>
        <v>ThS.Đinh Thị Lan</v>
      </c>
    </row>
    <row r="33" spans="1:10" ht="23.25" customHeight="1">
      <c r="A33" s="21">
        <v>22</v>
      </c>
      <c r="B33" s="123" t="s">
        <v>82</v>
      </c>
      <c r="C33" s="124" t="s">
        <v>83</v>
      </c>
      <c r="D33" s="124" t="s">
        <v>31</v>
      </c>
      <c r="E33" s="22" t="s">
        <v>191</v>
      </c>
      <c r="F33" s="125" t="s">
        <v>206</v>
      </c>
      <c r="G33" s="125" t="s">
        <v>207</v>
      </c>
      <c r="H33" s="25"/>
      <c r="I33" s="24" t="s">
        <v>478</v>
      </c>
      <c r="J33" s="97" t="str">
        <f>VLOOKUP(I33,GVHD!$B$6:$C$16,2,FALSE)</f>
        <v>ThS.Ngô Thị Thúy Ngân</v>
      </c>
    </row>
    <row r="34" spans="1:10" ht="23.25" customHeight="1">
      <c r="A34" s="21">
        <v>23</v>
      </c>
      <c r="B34" s="123" t="s">
        <v>84</v>
      </c>
      <c r="C34" s="124" t="s">
        <v>85</v>
      </c>
      <c r="D34" s="124" t="s">
        <v>31</v>
      </c>
      <c r="E34" s="22" t="s">
        <v>191</v>
      </c>
      <c r="F34" s="125" t="s">
        <v>250</v>
      </c>
      <c r="G34" s="125" t="s">
        <v>251</v>
      </c>
      <c r="H34" s="23"/>
      <c r="I34" s="24" t="s">
        <v>478</v>
      </c>
      <c r="J34" s="97" t="str">
        <f>VLOOKUP(I34,GVHD!$B$6:$C$16,2,FALSE)</f>
        <v>ThS.Ngô Thị Thúy Ngân</v>
      </c>
    </row>
    <row r="35" spans="1:10" ht="23.25" customHeight="1">
      <c r="A35" s="21">
        <v>24</v>
      </c>
      <c r="B35" s="123" t="s">
        <v>86</v>
      </c>
      <c r="C35" s="124" t="s">
        <v>87</v>
      </c>
      <c r="D35" s="124" t="s">
        <v>88</v>
      </c>
      <c r="E35" s="22" t="s">
        <v>191</v>
      </c>
      <c r="F35" s="125" t="s">
        <v>197</v>
      </c>
      <c r="G35" s="23" t="s">
        <v>198</v>
      </c>
      <c r="H35" s="23"/>
      <c r="I35" s="24" t="s">
        <v>478</v>
      </c>
      <c r="J35" s="97" t="str">
        <f>VLOOKUP(I35,GVHD!$B$6:$C$16,2,FALSE)</f>
        <v>ThS.Ngô Thị Thúy Ngân</v>
      </c>
    </row>
    <row r="36" spans="1:10" ht="23.25" customHeight="1">
      <c r="A36" s="21">
        <v>26</v>
      </c>
      <c r="B36" s="123" t="s">
        <v>92</v>
      </c>
      <c r="C36" s="124" t="s">
        <v>93</v>
      </c>
      <c r="D36" s="124" t="s">
        <v>94</v>
      </c>
      <c r="E36" s="22" t="s">
        <v>191</v>
      </c>
      <c r="F36" s="125" t="s">
        <v>217</v>
      </c>
      <c r="G36" s="125" t="s">
        <v>218</v>
      </c>
      <c r="H36" s="23"/>
      <c r="I36" s="24" t="s">
        <v>482</v>
      </c>
      <c r="J36" s="97" t="str">
        <f>VLOOKUP(I36,GVHD!$B$6:$C$16,2,FALSE)</f>
        <v>ThS. Lê Quỳnh Anh</v>
      </c>
    </row>
    <row r="37" spans="1:10" ht="23.25" customHeight="1">
      <c r="A37" s="21">
        <v>27</v>
      </c>
      <c r="B37" s="123" t="s">
        <v>95</v>
      </c>
      <c r="C37" s="124" t="s">
        <v>96</v>
      </c>
      <c r="D37" s="124" t="s">
        <v>97</v>
      </c>
      <c r="E37" s="22" t="s">
        <v>191</v>
      </c>
      <c r="F37" s="129" t="s">
        <v>248</v>
      </c>
      <c r="G37" s="125" t="s">
        <v>247</v>
      </c>
      <c r="H37" s="23"/>
      <c r="I37" s="24" t="s">
        <v>482</v>
      </c>
      <c r="J37" s="97" t="str">
        <f>VLOOKUP(I37,GVHD!$B$6:$C$16,2,FALSE)</f>
        <v>ThS. Lê Quỳnh Anh</v>
      </c>
    </row>
    <row r="38" spans="1:10" ht="23.25" customHeight="1">
      <c r="A38" s="21">
        <v>28</v>
      </c>
      <c r="B38" s="123" t="s">
        <v>98</v>
      </c>
      <c r="C38" s="124" t="s">
        <v>99</v>
      </c>
      <c r="D38" s="124" t="s">
        <v>33</v>
      </c>
      <c r="E38" s="22" t="s">
        <v>191</v>
      </c>
      <c r="F38" s="125" t="s">
        <v>249</v>
      </c>
      <c r="G38" s="23"/>
      <c r="H38" s="23"/>
      <c r="I38" s="24" t="s">
        <v>482</v>
      </c>
      <c r="J38" s="97" t="str">
        <f>VLOOKUP(I38,GVHD!$B$6:$C$16,2,FALSE)</f>
        <v>ThS. Lê Quỳnh Anh</v>
      </c>
    </row>
    <row r="39" spans="1:10" ht="23.25" customHeight="1">
      <c r="A39" s="21">
        <v>30</v>
      </c>
      <c r="B39" s="123" t="s">
        <v>103</v>
      </c>
      <c r="C39" s="124" t="s">
        <v>90</v>
      </c>
      <c r="D39" s="124" t="s">
        <v>35</v>
      </c>
      <c r="E39" s="22" t="s">
        <v>191</v>
      </c>
      <c r="F39" s="125" t="s">
        <v>679</v>
      </c>
      <c r="G39" s="125" t="s">
        <v>199</v>
      </c>
      <c r="H39" s="23"/>
      <c r="I39" s="24" t="s">
        <v>482</v>
      </c>
      <c r="J39" s="97" t="str">
        <f>VLOOKUP(I39,GVHD!$B$6:$C$16,2,FALSE)</f>
        <v>ThS. Lê Quỳnh Anh</v>
      </c>
    </row>
    <row r="40" spans="1:10" ht="23.25" customHeight="1">
      <c r="A40" s="21">
        <v>32</v>
      </c>
      <c r="B40" s="123" t="s">
        <v>107</v>
      </c>
      <c r="C40" s="124" t="s">
        <v>108</v>
      </c>
      <c r="D40" s="124" t="s">
        <v>106</v>
      </c>
      <c r="E40" s="22" t="s">
        <v>191</v>
      </c>
      <c r="F40" s="125" t="s">
        <v>215</v>
      </c>
      <c r="G40" s="125" t="s">
        <v>216</v>
      </c>
      <c r="H40" s="23"/>
      <c r="I40" s="24" t="s">
        <v>482</v>
      </c>
      <c r="J40" s="97" t="str">
        <f>VLOOKUP(I40,GVHD!$B$6:$C$16,2,FALSE)</f>
        <v>ThS. Lê Quỳnh Anh</v>
      </c>
    </row>
    <row r="41" spans="1:10" ht="23.25" customHeight="1">
      <c r="A41" s="21">
        <v>33</v>
      </c>
      <c r="B41" s="123" t="s">
        <v>109</v>
      </c>
      <c r="C41" s="124" t="s">
        <v>110</v>
      </c>
      <c r="D41" s="124" t="s">
        <v>111</v>
      </c>
      <c r="E41" s="22" t="s">
        <v>191</v>
      </c>
      <c r="F41" s="125" t="s">
        <v>223</v>
      </c>
      <c r="G41" s="125" t="s">
        <v>224</v>
      </c>
      <c r="H41" s="23"/>
      <c r="I41" s="24" t="s">
        <v>482</v>
      </c>
      <c r="J41" s="97" t="str">
        <f>VLOOKUP(I41,GVHD!$B$6:$C$16,2,FALSE)</f>
        <v>ThS. Lê Quỳnh Anh</v>
      </c>
    </row>
    <row r="42" spans="1:10" s="117" customFormat="1" ht="23.25" customHeight="1">
      <c r="A42" s="110">
        <v>34</v>
      </c>
      <c r="B42" s="126" t="s">
        <v>112</v>
      </c>
      <c r="C42" s="127" t="s">
        <v>34</v>
      </c>
      <c r="D42" s="127" t="s">
        <v>113</v>
      </c>
      <c r="E42" s="115" t="s">
        <v>191</v>
      </c>
      <c r="F42" s="118" t="s">
        <v>670</v>
      </c>
      <c r="G42" s="119"/>
      <c r="H42" s="119"/>
      <c r="I42" s="120" t="s">
        <v>482</v>
      </c>
      <c r="J42" s="116" t="str">
        <f>VLOOKUP(I42,GVHD!$B$6:$C$16,2,FALSE)</f>
        <v>ThS. Lê Quỳnh Anh</v>
      </c>
    </row>
    <row r="43" spans="1:10" ht="23.25" customHeight="1">
      <c r="A43" s="21">
        <v>35</v>
      </c>
      <c r="B43" s="123" t="s">
        <v>114</v>
      </c>
      <c r="C43" s="124" t="s">
        <v>15</v>
      </c>
      <c r="D43" s="124" t="s">
        <v>37</v>
      </c>
      <c r="E43" s="22" t="s">
        <v>191</v>
      </c>
      <c r="F43" s="23" t="s">
        <v>265</v>
      </c>
      <c r="G43" s="23" t="s">
        <v>266</v>
      </c>
      <c r="H43" s="23"/>
      <c r="I43" s="24" t="s">
        <v>485</v>
      </c>
      <c r="J43" s="97" t="str">
        <f>VLOOKUP(I43,GVHD!$B$6:$C$16,2,FALSE)</f>
        <v>ThS.Trần Thu Huyền</v>
      </c>
    </row>
    <row r="44" spans="1:10" ht="23.25" customHeight="1">
      <c r="A44" s="21">
        <v>36</v>
      </c>
      <c r="B44" s="123" t="s">
        <v>115</v>
      </c>
      <c r="C44" s="124" t="s">
        <v>116</v>
      </c>
      <c r="D44" s="124" t="s">
        <v>37</v>
      </c>
      <c r="E44" s="22" t="s">
        <v>191</v>
      </c>
      <c r="F44" s="125" t="s">
        <v>225</v>
      </c>
      <c r="G44" s="125" t="s">
        <v>226</v>
      </c>
      <c r="H44" s="23"/>
      <c r="I44" s="24" t="s">
        <v>485</v>
      </c>
      <c r="J44" s="97" t="str">
        <f>VLOOKUP(I44,GVHD!$B$6:$C$16,2,FALSE)</f>
        <v>ThS.Trần Thu Huyền</v>
      </c>
    </row>
    <row r="45" spans="1:10" ht="23.25" customHeight="1">
      <c r="A45" s="21">
        <v>37</v>
      </c>
      <c r="B45" s="123" t="s">
        <v>117</v>
      </c>
      <c r="C45" s="124" t="s">
        <v>25</v>
      </c>
      <c r="D45" s="124" t="s">
        <v>118</v>
      </c>
      <c r="E45" s="22" t="s">
        <v>191</v>
      </c>
      <c r="F45" s="125" t="s">
        <v>229</v>
      </c>
      <c r="G45" s="125" t="s">
        <v>230</v>
      </c>
      <c r="H45" s="27"/>
      <c r="I45" s="24" t="s">
        <v>485</v>
      </c>
      <c r="J45" s="97" t="str">
        <f>VLOOKUP(I45,GVHD!$B$6:$C$16,2,FALSE)</f>
        <v>ThS.Trần Thu Huyền</v>
      </c>
    </row>
    <row r="46" spans="1:10" ht="23.25" customHeight="1">
      <c r="A46" s="21">
        <v>39</v>
      </c>
      <c r="B46" s="123" t="s">
        <v>122</v>
      </c>
      <c r="C46" s="124" t="s">
        <v>123</v>
      </c>
      <c r="D46" s="124" t="s">
        <v>124</v>
      </c>
      <c r="E46" s="22" t="s">
        <v>191</v>
      </c>
      <c r="F46" s="125" t="s">
        <v>194</v>
      </c>
      <c r="G46" s="23" t="s">
        <v>195</v>
      </c>
      <c r="H46" s="23"/>
      <c r="I46" s="24" t="s">
        <v>485</v>
      </c>
      <c r="J46" s="97" t="str">
        <f>VLOOKUP(I46,GVHD!$B$6:$C$16,2,FALSE)</f>
        <v>ThS.Trần Thu Huyền</v>
      </c>
    </row>
    <row r="47" spans="1:10" ht="23.25" customHeight="1">
      <c r="A47" s="21">
        <v>40</v>
      </c>
      <c r="B47" s="123" t="s">
        <v>125</v>
      </c>
      <c r="C47" s="124" t="s">
        <v>126</v>
      </c>
      <c r="D47" s="124" t="s">
        <v>38</v>
      </c>
      <c r="E47" s="22" t="s">
        <v>191</v>
      </c>
      <c r="F47" s="125" t="s">
        <v>259</v>
      </c>
      <c r="G47" s="125" t="s">
        <v>260</v>
      </c>
      <c r="H47" s="23"/>
      <c r="I47" s="24" t="s">
        <v>485</v>
      </c>
      <c r="J47" s="97" t="str">
        <f>VLOOKUP(I47,GVHD!$B$6:$C$16,2,FALSE)</f>
        <v>ThS.Trần Thu Huyền</v>
      </c>
    </row>
    <row r="48" spans="1:10" s="117" customFormat="1" ht="23.25" customHeight="1">
      <c r="A48" s="110">
        <v>41</v>
      </c>
      <c r="B48" s="126" t="s">
        <v>127</v>
      </c>
      <c r="C48" s="127" t="s">
        <v>128</v>
      </c>
      <c r="D48" s="127" t="s">
        <v>129</v>
      </c>
      <c r="E48" s="115" t="s">
        <v>191</v>
      </c>
      <c r="F48" s="118" t="s">
        <v>670</v>
      </c>
      <c r="G48" s="122"/>
      <c r="H48" s="122"/>
      <c r="I48" s="120" t="s">
        <v>485</v>
      </c>
      <c r="J48" s="116" t="str">
        <f>VLOOKUP(I48,GVHD!$B$6:$C$16,2,FALSE)</f>
        <v>ThS.Trần Thu Huyền</v>
      </c>
    </row>
    <row r="49" spans="1:10" ht="23.25" customHeight="1">
      <c r="A49" s="21">
        <v>42</v>
      </c>
      <c r="B49" s="123" t="s">
        <v>130</v>
      </c>
      <c r="C49" s="124" t="s">
        <v>131</v>
      </c>
      <c r="D49" s="124" t="s">
        <v>39</v>
      </c>
      <c r="E49" s="22" t="s">
        <v>191</v>
      </c>
      <c r="F49" s="125" t="s">
        <v>204</v>
      </c>
      <c r="G49" s="125" t="s">
        <v>205</v>
      </c>
      <c r="H49" s="23"/>
      <c r="I49" s="24" t="s">
        <v>492</v>
      </c>
      <c r="J49" s="97" t="str">
        <f>VLOOKUP(I49,GVHD!$B$6:$C$16,2,FALSE)</f>
        <v>ThS.Trần Xuân Giao</v>
      </c>
    </row>
    <row r="50" spans="1:10" ht="23.25" customHeight="1">
      <c r="A50" s="21">
        <v>43</v>
      </c>
      <c r="B50" s="123" t="s">
        <v>132</v>
      </c>
      <c r="C50" s="124" t="s">
        <v>17</v>
      </c>
      <c r="D50" s="124" t="s">
        <v>39</v>
      </c>
      <c r="E50" s="22" t="s">
        <v>191</v>
      </c>
      <c r="F50" s="125" t="s">
        <v>208</v>
      </c>
      <c r="G50" s="128" t="s">
        <v>209</v>
      </c>
      <c r="H50" s="23"/>
      <c r="I50" s="24" t="s">
        <v>492</v>
      </c>
      <c r="J50" s="97" t="str">
        <f>VLOOKUP(I50,GVHD!$B$6:$C$16,2,FALSE)</f>
        <v>ThS.Trần Xuân Giao</v>
      </c>
    </row>
    <row r="51" spans="1:10" ht="23.25" customHeight="1">
      <c r="A51" s="21">
        <v>44</v>
      </c>
      <c r="B51" s="123" t="s">
        <v>133</v>
      </c>
      <c r="C51" s="124" t="s">
        <v>21</v>
      </c>
      <c r="D51" s="124" t="s">
        <v>134</v>
      </c>
      <c r="E51" s="22" t="s">
        <v>191</v>
      </c>
      <c r="F51" s="125" t="s">
        <v>680</v>
      </c>
      <c r="G51" s="125" t="s">
        <v>210</v>
      </c>
      <c r="H51" s="23"/>
      <c r="I51" s="24" t="s">
        <v>492</v>
      </c>
      <c r="J51" s="97" t="str">
        <f>VLOOKUP(I51,GVHD!$B$6:$C$16,2,FALSE)</f>
        <v>ThS.Trần Xuân Giao</v>
      </c>
    </row>
    <row r="52" spans="1:10" ht="23.25" customHeight="1">
      <c r="A52" s="21">
        <v>45</v>
      </c>
      <c r="B52" s="123" t="s">
        <v>135</v>
      </c>
      <c r="C52" s="124" t="s">
        <v>136</v>
      </c>
      <c r="D52" s="124" t="s">
        <v>134</v>
      </c>
      <c r="E52" s="22" t="s">
        <v>191</v>
      </c>
      <c r="F52" s="23" t="s">
        <v>235</v>
      </c>
      <c r="G52" s="23" t="s">
        <v>236</v>
      </c>
      <c r="H52" s="23"/>
      <c r="I52" s="24" t="s">
        <v>492</v>
      </c>
      <c r="J52" s="97" t="str">
        <f>VLOOKUP(I52,GVHD!$B$6:$C$16,2,FALSE)</f>
        <v>ThS.Trần Xuân Giao</v>
      </c>
    </row>
    <row r="53" spans="1:10" ht="23.25" customHeight="1">
      <c r="A53" s="21">
        <v>46</v>
      </c>
      <c r="B53" s="123" t="s">
        <v>137</v>
      </c>
      <c r="C53" s="124" t="s">
        <v>138</v>
      </c>
      <c r="D53" s="124" t="s">
        <v>139</v>
      </c>
      <c r="E53" s="22" t="s">
        <v>191</v>
      </c>
      <c r="F53" s="125" t="s">
        <v>231</v>
      </c>
      <c r="G53" s="125" t="s">
        <v>232</v>
      </c>
      <c r="H53" s="23"/>
      <c r="I53" s="24" t="s">
        <v>492</v>
      </c>
      <c r="J53" s="97" t="str">
        <f>VLOOKUP(I53,GVHD!$B$6:$C$16,2,FALSE)</f>
        <v>ThS.Trần Xuân Giao</v>
      </c>
    </row>
    <row r="54" spans="1:10" ht="23.25" customHeight="1">
      <c r="A54" s="21">
        <v>47</v>
      </c>
      <c r="B54" s="123" t="s">
        <v>140</v>
      </c>
      <c r="C54" s="124" t="s">
        <v>141</v>
      </c>
      <c r="D54" s="124" t="s">
        <v>139</v>
      </c>
      <c r="E54" s="22" t="s">
        <v>191</v>
      </c>
      <c r="F54" s="125" t="s">
        <v>221</v>
      </c>
      <c r="G54" s="125" t="s">
        <v>222</v>
      </c>
      <c r="H54" s="25"/>
      <c r="I54" s="24" t="s">
        <v>492</v>
      </c>
      <c r="J54" s="97" t="str">
        <f>VLOOKUP(I54,GVHD!$B$6:$C$16,2,FALSE)</f>
        <v>ThS.Trần Xuân Giao</v>
      </c>
    </row>
    <row r="55" spans="1:10" ht="26">
      <c r="A55" s="87">
        <v>48</v>
      </c>
      <c r="B55" s="87">
        <v>1771810001</v>
      </c>
      <c r="C55" s="87" t="s">
        <v>671</v>
      </c>
      <c r="D55" s="87" t="s">
        <v>16</v>
      </c>
      <c r="E55" s="87" t="s">
        <v>672</v>
      </c>
      <c r="F55" s="88" t="s">
        <v>673</v>
      </c>
      <c r="G55" s="88" t="s">
        <v>674</v>
      </c>
      <c r="H55" s="88"/>
      <c r="I55" s="26" t="s">
        <v>475</v>
      </c>
      <c r="J55" s="97" t="str">
        <f>VLOOKUP(I55,GVHD!$B$6:$C$16,2,FALSE)</f>
        <v>ThS.Đinh Thị Lan</v>
      </c>
    </row>
  </sheetData>
  <autoFilter ref="A7:J7">
    <sortState ref="A9:J54">
      <sortCondition ref="I7"/>
    </sortState>
  </autoFilter>
  <mergeCells count="10">
    <mergeCell ref="I6:I7"/>
    <mergeCell ref="J6:J7"/>
    <mergeCell ref="A1:C1"/>
    <mergeCell ref="A2:C2"/>
    <mergeCell ref="A6:A7"/>
    <mergeCell ref="B6:B7"/>
    <mergeCell ref="C6:C7"/>
    <mergeCell ref="D6:D7"/>
    <mergeCell ref="E6:E7"/>
    <mergeCell ref="F6:H6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="125" zoomScaleNormal="125" zoomScalePageLayoutView="125" workbookViewId="0">
      <selection activeCell="C17" sqref="C17"/>
    </sheetView>
  </sheetViews>
  <sheetFormatPr baseColWidth="10" defaultColWidth="8.83203125" defaultRowHeight="13" x14ac:dyDescent="0"/>
  <cols>
    <col min="1" max="1" width="5.6640625" style="17" customWidth="1"/>
    <col min="2" max="2" width="10.83203125" style="17" customWidth="1"/>
    <col min="3" max="3" width="14.83203125" style="17" customWidth="1"/>
    <col min="4" max="4" width="9.5" style="17" customWidth="1"/>
    <col min="5" max="5" width="10.6640625" style="17" customWidth="1"/>
    <col min="6" max="6" width="23.6640625" style="18" customWidth="1"/>
    <col min="7" max="7" width="30.1640625" style="18" customWidth="1"/>
    <col min="8" max="8" width="17" style="18" customWidth="1"/>
    <col min="9" max="9" width="9.1640625" style="19" customWidth="1"/>
    <col min="10" max="10" width="22.1640625" style="17" customWidth="1"/>
    <col min="11" max="16384" width="8.83203125" style="17"/>
  </cols>
  <sheetData>
    <row r="1" spans="1:10">
      <c r="A1" s="147" t="s">
        <v>0</v>
      </c>
      <c r="B1" s="147"/>
      <c r="C1" s="147"/>
    </row>
    <row r="2" spans="1:10">
      <c r="A2" s="147" t="s">
        <v>1</v>
      </c>
      <c r="B2" s="147"/>
      <c r="C2" s="147"/>
    </row>
    <row r="3" spans="1:10" s="20" customFormat="1">
      <c r="A3" s="89" t="s">
        <v>665</v>
      </c>
      <c r="B3" s="89"/>
      <c r="C3" s="89"/>
      <c r="D3" s="89"/>
      <c r="E3" s="89"/>
      <c r="F3" s="90"/>
      <c r="G3" s="90"/>
      <c r="H3" s="90"/>
      <c r="I3" s="91"/>
      <c r="J3" s="89"/>
    </row>
    <row r="4" spans="1:10" s="20" customFormat="1">
      <c r="A4" s="89" t="s">
        <v>42</v>
      </c>
      <c r="B4" s="89"/>
      <c r="C4" s="89"/>
      <c r="D4" s="89"/>
      <c r="E4" s="89"/>
      <c r="F4" s="90"/>
      <c r="G4" s="90"/>
      <c r="H4" s="90"/>
      <c r="I4" s="91"/>
      <c r="J4" s="89"/>
    </row>
    <row r="6" spans="1:10" s="20" customFormat="1">
      <c r="A6" s="145" t="s">
        <v>2</v>
      </c>
      <c r="B6" s="145" t="s">
        <v>3</v>
      </c>
      <c r="C6" s="145" t="s">
        <v>4</v>
      </c>
      <c r="D6" s="145" t="s">
        <v>5</v>
      </c>
      <c r="E6" s="145" t="s">
        <v>6</v>
      </c>
      <c r="F6" s="148" t="s">
        <v>7</v>
      </c>
      <c r="G6" s="149"/>
      <c r="H6" s="150"/>
      <c r="I6" s="145" t="s">
        <v>8</v>
      </c>
      <c r="J6" s="145" t="s">
        <v>9</v>
      </c>
    </row>
    <row r="7" spans="1:10" s="20" customFormat="1" ht="26">
      <c r="A7" s="146"/>
      <c r="B7" s="146" t="s">
        <v>10</v>
      </c>
      <c r="C7" s="146" t="s">
        <v>4</v>
      </c>
      <c r="D7" s="146" t="s">
        <v>5</v>
      </c>
      <c r="E7" s="146" t="s">
        <v>6</v>
      </c>
      <c r="F7" s="79" t="s">
        <v>11</v>
      </c>
      <c r="G7" s="79" t="s">
        <v>12</v>
      </c>
      <c r="H7" s="79" t="s">
        <v>13</v>
      </c>
      <c r="I7" s="146"/>
      <c r="J7" s="146"/>
    </row>
    <row r="8" spans="1:10" ht="21.75" customHeight="1">
      <c r="A8" s="21">
        <v>1</v>
      </c>
      <c r="B8" s="92">
        <v>1581810201</v>
      </c>
      <c r="C8" s="93" t="s">
        <v>142</v>
      </c>
      <c r="D8" s="92" t="s">
        <v>14</v>
      </c>
      <c r="E8" s="94" t="s">
        <v>267</v>
      </c>
      <c r="F8" s="93" t="s">
        <v>268</v>
      </c>
      <c r="G8" s="95" t="s">
        <v>269</v>
      </c>
      <c r="H8" s="95" t="s">
        <v>270</v>
      </c>
      <c r="I8" s="96" t="s">
        <v>469</v>
      </c>
      <c r="J8" s="97" t="str">
        <f>VLOOKUP(I8,GVHD!$B$6:$C$16,2,FALSE)</f>
        <v>ThS.Nguyễn Ngọc Hiền</v>
      </c>
    </row>
    <row r="9" spans="1:10" ht="21.75" customHeight="1">
      <c r="A9" s="21">
        <v>2</v>
      </c>
      <c r="B9" s="92">
        <v>1481730101</v>
      </c>
      <c r="C9" s="93" t="s">
        <v>143</v>
      </c>
      <c r="D9" s="92" t="s">
        <v>16</v>
      </c>
      <c r="E9" s="94" t="s">
        <v>267</v>
      </c>
      <c r="F9" s="98" t="s">
        <v>271</v>
      </c>
      <c r="G9" s="99" t="s">
        <v>272</v>
      </c>
      <c r="H9" s="95" t="s">
        <v>273</v>
      </c>
      <c r="I9" s="96" t="s">
        <v>469</v>
      </c>
      <c r="J9" s="97" t="str">
        <f>VLOOKUP(I9,GVHD!$B$6:$C$16,2,FALSE)</f>
        <v>ThS.Nguyễn Ngọc Hiền</v>
      </c>
    </row>
    <row r="10" spans="1:10" ht="21.75" customHeight="1">
      <c r="A10" s="21">
        <v>3</v>
      </c>
      <c r="B10" s="92">
        <v>1581810202</v>
      </c>
      <c r="C10" s="93" t="s">
        <v>144</v>
      </c>
      <c r="D10" s="92" t="s">
        <v>16</v>
      </c>
      <c r="E10" s="94" t="s">
        <v>267</v>
      </c>
      <c r="F10" s="95" t="s">
        <v>274</v>
      </c>
      <c r="G10" s="95" t="s">
        <v>275</v>
      </c>
      <c r="H10" s="100"/>
      <c r="I10" s="96" t="s">
        <v>469</v>
      </c>
      <c r="J10" s="97" t="str">
        <f>VLOOKUP(I10,GVHD!$B$6:$C$16,2,FALSE)</f>
        <v>ThS.Nguyễn Ngọc Hiền</v>
      </c>
    </row>
    <row r="11" spans="1:10" ht="21.75" customHeight="1">
      <c r="A11" s="21">
        <v>4</v>
      </c>
      <c r="B11" s="92">
        <v>1581810203</v>
      </c>
      <c r="C11" s="93" t="s">
        <v>46</v>
      </c>
      <c r="D11" s="92" t="s">
        <v>16</v>
      </c>
      <c r="E11" s="94" t="s">
        <v>267</v>
      </c>
      <c r="F11" s="101" t="s">
        <v>276</v>
      </c>
      <c r="G11" s="101" t="s">
        <v>277</v>
      </c>
      <c r="H11" s="101" t="s">
        <v>278</v>
      </c>
      <c r="I11" s="22" t="s">
        <v>475</v>
      </c>
      <c r="J11" s="97" t="str">
        <f>VLOOKUP(I11,GVHD!$B$6:$C$16,2,FALSE)</f>
        <v>ThS.Đinh Thị Lan</v>
      </c>
    </row>
    <row r="12" spans="1:10" ht="21.75" customHeight="1">
      <c r="A12" s="21">
        <v>5</v>
      </c>
      <c r="B12" s="92">
        <v>1581810204</v>
      </c>
      <c r="C12" s="93" t="s">
        <v>145</v>
      </c>
      <c r="D12" s="92" t="s">
        <v>16</v>
      </c>
      <c r="E12" s="94" t="s">
        <v>267</v>
      </c>
      <c r="F12" s="95" t="s">
        <v>279</v>
      </c>
      <c r="G12" s="95" t="s">
        <v>280</v>
      </c>
      <c r="H12" s="95" t="s">
        <v>281</v>
      </c>
      <c r="I12" s="96" t="s">
        <v>475</v>
      </c>
      <c r="J12" s="97" t="str">
        <f>VLOOKUP(I12,GVHD!$B$6:$C$16,2,FALSE)</f>
        <v>ThS.Đinh Thị Lan</v>
      </c>
    </row>
    <row r="13" spans="1:10" ht="21.75" customHeight="1">
      <c r="A13" s="21">
        <v>6</v>
      </c>
      <c r="B13" s="92">
        <v>1581810205</v>
      </c>
      <c r="C13" s="93" t="s">
        <v>51</v>
      </c>
      <c r="D13" s="92" t="s">
        <v>16</v>
      </c>
      <c r="E13" s="94" t="s">
        <v>267</v>
      </c>
      <c r="F13" s="99" t="s">
        <v>282</v>
      </c>
      <c r="G13" s="99" t="s">
        <v>283</v>
      </c>
      <c r="H13" s="102" t="s">
        <v>284</v>
      </c>
      <c r="I13" s="96" t="s">
        <v>465</v>
      </c>
      <c r="J13" s="97" t="str">
        <f>VLOOKUP(I13,GVHD!$B$6:$C$16,2,FALSE)</f>
        <v>ThS.Nguyễn Thị Kim Chi</v>
      </c>
    </row>
    <row r="14" spans="1:10" ht="21.75" customHeight="1">
      <c r="A14" s="21">
        <v>7</v>
      </c>
      <c r="B14" s="92">
        <v>1581810206</v>
      </c>
      <c r="C14" s="93" t="s">
        <v>146</v>
      </c>
      <c r="D14" s="92" t="s">
        <v>147</v>
      </c>
      <c r="E14" s="94" t="s">
        <v>267</v>
      </c>
      <c r="F14" s="95" t="s">
        <v>285</v>
      </c>
      <c r="G14" s="95" t="s">
        <v>286</v>
      </c>
      <c r="H14" s="95" t="s">
        <v>287</v>
      </c>
      <c r="I14" s="96" t="s">
        <v>465</v>
      </c>
      <c r="J14" s="97" t="str">
        <f>VLOOKUP(I14,GVHD!$B$6:$C$16,2,FALSE)</f>
        <v>ThS.Nguyễn Thị Kim Chi</v>
      </c>
    </row>
    <row r="15" spans="1:10" ht="21.75" customHeight="1">
      <c r="A15" s="21">
        <v>8</v>
      </c>
      <c r="B15" s="92">
        <v>1581810207</v>
      </c>
      <c r="C15" s="93" t="s">
        <v>148</v>
      </c>
      <c r="D15" s="92" t="s">
        <v>149</v>
      </c>
      <c r="E15" s="94" t="s">
        <v>267</v>
      </c>
      <c r="F15" s="95" t="s">
        <v>288</v>
      </c>
      <c r="G15" s="95" t="s">
        <v>289</v>
      </c>
      <c r="H15" s="95" t="s">
        <v>290</v>
      </c>
      <c r="I15" s="96" t="s">
        <v>465</v>
      </c>
      <c r="J15" s="97" t="str">
        <f>VLOOKUP(I15,GVHD!$B$6:$C$16,2,FALSE)</f>
        <v>ThS.Nguyễn Thị Kim Chi</v>
      </c>
    </row>
    <row r="16" spans="1:10" ht="21.75" customHeight="1">
      <c r="A16" s="21">
        <v>9</v>
      </c>
      <c r="B16" s="92">
        <v>1581810209</v>
      </c>
      <c r="C16" s="93" t="s">
        <v>150</v>
      </c>
      <c r="D16" s="92" t="s">
        <v>58</v>
      </c>
      <c r="E16" s="94" t="s">
        <v>267</v>
      </c>
      <c r="F16" s="95" t="s">
        <v>291</v>
      </c>
      <c r="G16" s="95" t="s">
        <v>292</v>
      </c>
      <c r="H16" s="95" t="s">
        <v>293</v>
      </c>
      <c r="I16" s="96" t="s">
        <v>465</v>
      </c>
      <c r="J16" s="97" t="str">
        <f>VLOOKUP(I16,GVHD!$B$6:$C$16,2,FALSE)</f>
        <v>ThS.Nguyễn Thị Kim Chi</v>
      </c>
    </row>
    <row r="17" spans="1:10" ht="21.75" customHeight="1">
      <c r="A17" s="21">
        <v>10</v>
      </c>
      <c r="B17" s="92">
        <v>1581810210</v>
      </c>
      <c r="C17" s="93" t="s">
        <v>151</v>
      </c>
      <c r="D17" s="92" t="s">
        <v>18</v>
      </c>
      <c r="E17" s="94" t="s">
        <v>267</v>
      </c>
      <c r="F17" s="95" t="s">
        <v>294</v>
      </c>
      <c r="G17" s="95" t="s">
        <v>295</v>
      </c>
      <c r="H17" s="95"/>
      <c r="I17" s="96" t="s">
        <v>465</v>
      </c>
      <c r="J17" s="97" t="str">
        <f>VLOOKUP(I17,GVHD!$B$6:$C$16,2,FALSE)</f>
        <v>ThS.Nguyễn Thị Kim Chi</v>
      </c>
    </row>
    <row r="18" spans="1:10" ht="21.75" customHeight="1">
      <c r="A18" s="21">
        <v>11</v>
      </c>
      <c r="B18" s="92">
        <v>1581810211</v>
      </c>
      <c r="C18" s="93" t="s">
        <v>152</v>
      </c>
      <c r="D18" s="92" t="s">
        <v>153</v>
      </c>
      <c r="E18" s="92" t="s">
        <v>267</v>
      </c>
      <c r="F18" s="103" t="s">
        <v>296</v>
      </c>
      <c r="G18" s="103" t="s">
        <v>297</v>
      </c>
      <c r="H18" s="103" t="s">
        <v>298</v>
      </c>
      <c r="I18" s="96" t="s">
        <v>465</v>
      </c>
      <c r="J18" s="97" t="str">
        <f>VLOOKUP(I18,GVHD!$B$6:$C$16,2,FALSE)</f>
        <v>ThS.Nguyễn Thị Kim Chi</v>
      </c>
    </row>
    <row r="19" spans="1:10" ht="21.75" customHeight="1">
      <c r="A19" s="21">
        <v>12</v>
      </c>
      <c r="B19" s="92">
        <v>1581810212</v>
      </c>
      <c r="C19" s="93" t="s">
        <v>21</v>
      </c>
      <c r="D19" s="92" t="s">
        <v>19</v>
      </c>
      <c r="E19" s="94" t="s">
        <v>267</v>
      </c>
      <c r="F19" s="95" t="s">
        <v>299</v>
      </c>
      <c r="G19" s="95" t="s">
        <v>300</v>
      </c>
      <c r="H19" s="95" t="s">
        <v>301</v>
      </c>
      <c r="I19" s="96" t="s">
        <v>465</v>
      </c>
      <c r="J19" s="97" t="str">
        <f>VLOOKUP(I19,GVHD!$B$6:$C$16,2,FALSE)</f>
        <v>ThS.Nguyễn Thị Kim Chi</v>
      </c>
    </row>
    <row r="20" spans="1:10" ht="21.75" customHeight="1">
      <c r="A20" s="21">
        <v>13</v>
      </c>
      <c r="B20" s="92">
        <v>1581810213</v>
      </c>
      <c r="C20" s="93" t="s">
        <v>40</v>
      </c>
      <c r="D20" s="92" t="s">
        <v>20</v>
      </c>
      <c r="E20" s="94" t="s">
        <v>267</v>
      </c>
      <c r="F20" s="95" t="s">
        <v>302</v>
      </c>
      <c r="G20" s="95" t="s">
        <v>303</v>
      </c>
      <c r="H20" s="95" t="s">
        <v>304</v>
      </c>
      <c r="I20" s="96" t="s">
        <v>469</v>
      </c>
      <c r="J20" s="97" t="str">
        <f>VLOOKUP(I20,GVHD!$B$6:$C$16,2,FALSE)</f>
        <v>ThS.Nguyễn Ngọc Hiền</v>
      </c>
    </row>
    <row r="21" spans="1:10" ht="21.75" customHeight="1">
      <c r="A21" s="21">
        <v>14</v>
      </c>
      <c r="B21" s="92">
        <v>1581810214</v>
      </c>
      <c r="C21" s="93" t="s">
        <v>21</v>
      </c>
      <c r="D21" s="92" t="s">
        <v>23</v>
      </c>
      <c r="E21" s="94" t="s">
        <v>267</v>
      </c>
      <c r="F21" s="95" t="s">
        <v>305</v>
      </c>
      <c r="G21" s="95" t="s">
        <v>306</v>
      </c>
      <c r="H21" s="95" t="s">
        <v>307</v>
      </c>
      <c r="I21" s="96" t="s">
        <v>469</v>
      </c>
      <c r="J21" s="97" t="str">
        <f>VLOOKUP(I21,GVHD!$B$6:$C$16,2,FALSE)</f>
        <v>ThS.Nguyễn Ngọc Hiền</v>
      </c>
    </row>
    <row r="22" spans="1:10" ht="21.75" customHeight="1">
      <c r="A22" s="21">
        <v>15</v>
      </c>
      <c r="B22" s="92">
        <v>1581810215</v>
      </c>
      <c r="C22" s="93" t="s">
        <v>154</v>
      </c>
      <c r="D22" s="92" t="s">
        <v>26</v>
      </c>
      <c r="E22" s="94" t="s">
        <v>267</v>
      </c>
      <c r="F22" s="95" t="s">
        <v>308</v>
      </c>
      <c r="G22" s="95" t="s">
        <v>309</v>
      </c>
      <c r="H22" s="95" t="s">
        <v>310</v>
      </c>
      <c r="I22" s="96" t="s">
        <v>469</v>
      </c>
      <c r="J22" s="97" t="str">
        <f>VLOOKUP(I22,GVHD!$B$6:$C$16,2,FALSE)</f>
        <v>ThS.Nguyễn Ngọc Hiền</v>
      </c>
    </row>
    <row r="23" spans="1:10" ht="21.75" customHeight="1">
      <c r="A23" s="21">
        <v>16</v>
      </c>
      <c r="B23" s="92">
        <v>1581810217</v>
      </c>
      <c r="C23" s="93" t="s">
        <v>22</v>
      </c>
      <c r="D23" s="92" t="s">
        <v>27</v>
      </c>
      <c r="E23" s="94" t="s">
        <v>267</v>
      </c>
      <c r="F23" s="95" t="s">
        <v>311</v>
      </c>
      <c r="G23" s="95" t="s">
        <v>312</v>
      </c>
      <c r="H23" s="95" t="s">
        <v>313</v>
      </c>
      <c r="I23" s="96" t="s">
        <v>469</v>
      </c>
      <c r="J23" s="97" t="str">
        <f>VLOOKUP(I23,GVHD!$B$6:$C$16,2,FALSE)</f>
        <v>ThS.Nguyễn Ngọc Hiền</v>
      </c>
    </row>
    <row r="24" spans="1:10" ht="21.75" customHeight="1">
      <c r="A24" s="21">
        <v>17</v>
      </c>
      <c r="B24" s="92">
        <v>1581810257</v>
      </c>
      <c r="C24" s="93" t="s">
        <v>21</v>
      </c>
      <c r="D24" s="92" t="s">
        <v>28</v>
      </c>
      <c r="E24" s="94" t="s">
        <v>267</v>
      </c>
      <c r="F24" s="95" t="s">
        <v>314</v>
      </c>
      <c r="G24" s="95" t="s">
        <v>315</v>
      </c>
      <c r="H24" s="95" t="s">
        <v>316</v>
      </c>
      <c r="I24" s="96" t="s">
        <v>475</v>
      </c>
      <c r="J24" s="97" t="str">
        <f>VLOOKUP(I24,GVHD!$B$6:$C$16,2,FALSE)</f>
        <v>ThS.Đinh Thị Lan</v>
      </c>
    </row>
    <row r="25" spans="1:10" ht="21.75" customHeight="1">
      <c r="A25" s="21">
        <v>18</v>
      </c>
      <c r="B25" s="92">
        <v>1581810218</v>
      </c>
      <c r="C25" s="104" t="s">
        <v>155</v>
      </c>
      <c r="D25" s="105" t="s">
        <v>156</v>
      </c>
      <c r="E25" s="94" t="s">
        <v>267</v>
      </c>
      <c r="F25" s="95" t="s">
        <v>317</v>
      </c>
      <c r="G25" s="95" t="s">
        <v>318</v>
      </c>
      <c r="H25" s="100"/>
      <c r="I25" s="96" t="s">
        <v>473</v>
      </c>
      <c r="J25" s="97" t="str">
        <f>VLOOKUP(I25,GVHD!$B$6:$C$16,2,FALSE)</f>
        <v>ThS.Nguyễn Đức Quang</v>
      </c>
    </row>
    <row r="26" spans="1:10" ht="21.75" customHeight="1">
      <c r="A26" s="21">
        <v>19</v>
      </c>
      <c r="B26" s="92">
        <v>1581810219</v>
      </c>
      <c r="C26" s="104" t="s">
        <v>40</v>
      </c>
      <c r="D26" s="105" t="s">
        <v>156</v>
      </c>
      <c r="E26" s="94" t="s">
        <v>267</v>
      </c>
      <c r="F26" s="95" t="s">
        <v>319</v>
      </c>
      <c r="G26" s="95" t="s">
        <v>320</v>
      </c>
      <c r="H26" s="95" t="s">
        <v>281</v>
      </c>
      <c r="I26" s="96" t="s">
        <v>473</v>
      </c>
      <c r="J26" s="97" t="str">
        <f>VLOOKUP(I26,GVHD!$B$6:$C$16,2,FALSE)</f>
        <v>ThS.Nguyễn Đức Quang</v>
      </c>
    </row>
    <row r="27" spans="1:10" ht="21.75" customHeight="1">
      <c r="A27" s="21">
        <v>20</v>
      </c>
      <c r="B27" s="92">
        <v>1581810220</v>
      </c>
      <c r="C27" s="104" t="s">
        <v>157</v>
      </c>
      <c r="D27" s="105" t="s">
        <v>30</v>
      </c>
      <c r="E27" s="94" t="s">
        <v>267</v>
      </c>
      <c r="F27" s="95" t="s">
        <v>321</v>
      </c>
      <c r="G27" s="95" t="s">
        <v>322</v>
      </c>
      <c r="H27" s="100"/>
      <c r="I27" s="96" t="s">
        <v>473</v>
      </c>
      <c r="J27" s="97" t="str">
        <f>VLOOKUP(I27,GVHD!$B$6:$C$16,2,FALSE)</f>
        <v>ThS.Nguyễn Đức Quang</v>
      </c>
    </row>
    <row r="28" spans="1:10" ht="21.75" customHeight="1">
      <c r="A28" s="21">
        <v>21</v>
      </c>
      <c r="B28" s="92">
        <v>1581810221</v>
      </c>
      <c r="C28" s="104" t="s">
        <v>158</v>
      </c>
      <c r="D28" s="105" t="s">
        <v>79</v>
      </c>
      <c r="E28" s="94" t="s">
        <v>267</v>
      </c>
      <c r="F28" s="95" t="s">
        <v>323</v>
      </c>
      <c r="G28" s="95" t="s">
        <v>324</v>
      </c>
      <c r="H28" s="95" t="s">
        <v>325</v>
      </c>
      <c r="I28" s="96" t="s">
        <v>473</v>
      </c>
      <c r="J28" s="97" t="str">
        <f>VLOOKUP(I28,GVHD!$B$6:$C$16,2,FALSE)</f>
        <v>ThS.Nguyễn Đức Quang</v>
      </c>
    </row>
    <row r="29" spans="1:10" ht="21.75" customHeight="1">
      <c r="A29" s="21">
        <v>22</v>
      </c>
      <c r="B29" s="92">
        <v>1581810222</v>
      </c>
      <c r="C29" s="93" t="s">
        <v>159</v>
      </c>
      <c r="D29" s="92" t="s">
        <v>79</v>
      </c>
      <c r="E29" s="94" t="s">
        <v>267</v>
      </c>
      <c r="F29" s="95" t="s">
        <v>326</v>
      </c>
      <c r="G29" s="95" t="s">
        <v>327</v>
      </c>
      <c r="H29" s="101" t="s">
        <v>328</v>
      </c>
      <c r="I29" s="96" t="s">
        <v>473</v>
      </c>
      <c r="J29" s="97" t="str">
        <f>VLOOKUP(I29,GVHD!$B$6:$C$16,2,FALSE)</f>
        <v>ThS.Nguyễn Đức Quang</v>
      </c>
    </row>
    <row r="30" spans="1:10" ht="21.75" customHeight="1">
      <c r="A30" s="21">
        <v>23</v>
      </c>
      <c r="B30" s="92">
        <v>1581810223</v>
      </c>
      <c r="C30" s="93" t="s">
        <v>25</v>
      </c>
      <c r="D30" s="92" t="s">
        <v>31</v>
      </c>
      <c r="E30" s="94" t="s">
        <v>267</v>
      </c>
      <c r="F30" s="95" t="s">
        <v>329</v>
      </c>
      <c r="G30" s="95" t="s">
        <v>330</v>
      </c>
      <c r="H30" s="95" t="s">
        <v>331</v>
      </c>
      <c r="I30" s="96" t="s">
        <v>473</v>
      </c>
      <c r="J30" s="97" t="str">
        <f>VLOOKUP(I30,GVHD!$B$6:$C$16,2,FALSE)</f>
        <v>ThS.Nguyễn Đức Quang</v>
      </c>
    </row>
    <row r="31" spans="1:10" s="117" customFormat="1" ht="21.75" customHeight="1">
      <c r="A31" s="110">
        <v>24</v>
      </c>
      <c r="B31" s="111">
        <v>1581810224</v>
      </c>
      <c r="C31" s="112" t="s">
        <v>160</v>
      </c>
      <c r="D31" s="111" t="s">
        <v>31</v>
      </c>
      <c r="E31" s="113" t="s">
        <v>267</v>
      </c>
      <c r="F31" s="118" t="s">
        <v>670</v>
      </c>
      <c r="G31" s="114"/>
      <c r="H31" s="114"/>
      <c r="I31" s="115" t="s">
        <v>478</v>
      </c>
      <c r="J31" s="116" t="str">
        <f>VLOOKUP(I31,GVHD!$B$6:$C$16,2,FALSE)</f>
        <v>ThS.Ngô Thị Thúy Ngân</v>
      </c>
    </row>
    <row r="32" spans="1:10" ht="21.75" customHeight="1">
      <c r="A32" s="21">
        <v>25</v>
      </c>
      <c r="B32" s="92">
        <v>1581810225</v>
      </c>
      <c r="C32" s="93" t="s">
        <v>161</v>
      </c>
      <c r="D32" s="92" t="s">
        <v>162</v>
      </c>
      <c r="E32" s="94" t="s">
        <v>267</v>
      </c>
      <c r="F32" s="95" t="s">
        <v>332</v>
      </c>
      <c r="G32" s="95" t="s">
        <v>333</v>
      </c>
      <c r="H32" s="95" t="s">
        <v>334</v>
      </c>
      <c r="I32" s="96" t="s">
        <v>478</v>
      </c>
      <c r="J32" s="97" t="str">
        <f>VLOOKUP(I32,GVHD!$B$6:$C$16,2,FALSE)</f>
        <v>ThS.Ngô Thị Thúy Ngân</v>
      </c>
    </row>
    <row r="33" spans="1:10" s="117" customFormat="1" ht="21.75" customHeight="1">
      <c r="A33" s="110">
        <v>26</v>
      </c>
      <c r="B33" s="111">
        <v>1481730132</v>
      </c>
      <c r="C33" s="112" t="s">
        <v>163</v>
      </c>
      <c r="D33" s="111" t="s">
        <v>164</v>
      </c>
      <c r="E33" s="113" t="s">
        <v>335</v>
      </c>
      <c r="F33" s="118" t="s">
        <v>670</v>
      </c>
      <c r="G33" s="114"/>
      <c r="H33" s="114"/>
      <c r="I33" s="115" t="s">
        <v>478</v>
      </c>
      <c r="J33" s="116" t="str">
        <f>VLOOKUP(I33,GVHD!$B$6:$C$16,2,FALSE)</f>
        <v>ThS.Ngô Thị Thúy Ngân</v>
      </c>
    </row>
    <row r="34" spans="1:10" ht="21.75" customHeight="1">
      <c r="A34" s="21">
        <v>27</v>
      </c>
      <c r="B34" s="92">
        <v>1581810227</v>
      </c>
      <c r="C34" s="93" t="s">
        <v>165</v>
      </c>
      <c r="D34" s="92" t="s">
        <v>164</v>
      </c>
      <c r="E34" s="94" t="s">
        <v>267</v>
      </c>
      <c r="F34" s="106" t="s">
        <v>336</v>
      </c>
      <c r="G34" s="106" t="s">
        <v>337</v>
      </c>
      <c r="H34" s="95" t="s">
        <v>338</v>
      </c>
      <c r="I34" s="96" t="s">
        <v>478</v>
      </c>
      <c r="J34" s="97" t="str">
        <f>VLOOKUP(I34,GVHD!$B$6:$C$16,2,FALSE)</f>
        <v>ThS.Ngô Thị Thúy Ngân</v>
      </c>
    </row>
    <row r="35" spans="1:10" ht="21.75" customHeight="1">
      <c r="A35" s="21">
        <v>28</v>
      </c>
      <c r="B35" s="92">
        <v>1481730134</v>
      </c>
      <c r="C35" s="93" t="s">
        <v>22</v>
      </c>
      <c r="D35" s="92" t="s">
        <v>166</v>
      </c>
      <c r="E35" s="94" t="s">
        <v>267</v>
      </c>
      <c r="F35" s="95" t="s">
        <v>271</v>
      </c>
      <c r="G35" s="95" t="s">
        <v>339</v>
      </c>
      <c r="H35" s="95" t="s">
        <v>273</v>
      </c>
      <c r="I35" s="96" t="s">
        <v>482</v>
      </c>
      <c r="J35" s="97" t="str">
        <f>VLOOKUP(I35,GVHD!$B$6:$C$16,2,FALSE)</f>
        <v>ThS. Lê Quỳnh Anh</v>
      </c>
    </row>
    <row r="36" spans="1:10" ht="21.75" customHeight="1">
      <c r="A36" s="21">
        <v>29</v>
      </c>
      <c r="B36" s="92">
        <v>1581810228</v>
      </c>
      <c r="C36" s="93" t="s">
        <v>167</v>
      </c>
      <c r="D36" s="92" t="s">
        <v>94</v>
      </c>
      <c r="E36" s="94" t="s">
        <v>267</v>
      </c>
      <c r="F36" s="98" t="s">
        <v>340</v>
      </c>
      <c r="G36" s="95" t="s">
        <v>341</v>
      </c>
      <c r="H36" s="95" t="s">
        <v>273</v>
      </c>
      <c r="I36" s="96" t="s">
        <v>475</v>
      </c>
      <c r="J36" s="97" t="str">
        <f>VLOOKUP(I36,GVHD!$B$6:$C$16,2,FALSE)</f>
        <v>ThS.Đinh Thị Lan</v>
      </c>
    </row>
    <row r="37" spans="1:10" ht="21.75" customHeight="1">
      <c r="A37" s="21">
        <v>30</v>
      </c>
      <c r="B37" s="92">
        <v>1581810229</v>
      </c>
      <c r="C37" s="93" t="s">
        <v>168</v>
      </c>
      <c r="D37" s="92" t="s">
        <v>169</v>
      </c>
      <c r="E37" s="94" t="s">
        <v>267</v>
      </c>
      <c r="F37" s="95" t="s">
        <v>342</v>
      </c>
      <c r="G37" s="95" t="s">
        <v>343</v>
      </c>
      <c r="H37" s="95" t="s">
        <v>344</v>
      </c>
      <c r="I37" s="96" t="s">
        <v>482</v>
      </c>
      <c r="J37" s="97" t="str">
        <f>VLOOKUP(I37,GVHD!$B$6:$C$16,2,FALSE)</f>
        <v>ThS. Lê Quỳnh Anh</v>
      </c>
    </row>
    <row r="38" spans="1:10" ht="21.75" customHeight="1">
      <c r="A38" s="21">
        <v>31</v>
      </c>
      <c r="B38" s="92">
        <v>1581810230</v>
      </c>
      <c r="C38" s="93" t="s">
        <v>170</v>
      </c>
      <c r="D38" s="92" t="s">
        <v>33</v>
      </c>
      <c r="E38" s="94" t="s">
        <v>267</v>
      </c>
      <c r="F38" s="95" t="s">
        <v>345</v>
      </c>
      <c r="G38" s="95" t="s">
        <v>346</v>
      </c>
      <c r="H38" s="100"/>
      <c r="I38" s="96" t="s">
        <v>482</v>
      </c>
      <c r="J38" s="97" t="str">
        <f>VLOOKUP(I38,GVHD!$B$6:$C$16,2,FALSE)</f>
        <v>ThS. Lê Quỳnh Anh</v>
      </c>
    </row>
    <row r="39" spans="1:10" ht="21.75" customHeight="1">
      <c r="A39" s="21">
        <v>32</v>
      </c>
      <c r="B39" s="92">
        <v>1581810231</v>
      </c>
      <c r="C39" s="93" t="s">
        <v>171</v>
      </c>
      <c r="D39" s="92" t="s">
        <v>172</v>
      </c>
      <c r="E39" s="94" t="s">
        <v>267</v>
      </c>
      <c r="F39" s="95" t="s">
        <v>347</v>
      </c>
      <c r="G39" s="95" t="s">
        <v>348</v>
      </c>
      <c r="H39" s="95" t="s">
        <v>349</v>
      </c>
      <c r="I39" s="96" t="s">
        <v>482</v>
      </c>
      <c r="J39" s="97" t="str">
        <f>VLOOKUP(I39,GVHD!$B$6:$C$16,2,FALSE)</f>
        <v>ThS. Lê Quỳnh Anh</v>
      </c>
    </row>
    <row r="40" spans="1:10" ht="21.75" customHeight="1">
      <c r="A40" s="21">
        <v>33</v>
      </c>
      <c r="B40" s="92">
        <v>1581810232</v>
      </c>
      <c r="C40" s="93" t="s">
        <v>173</v>
      </c>
      <c r="D40" s="92" t="s">
        <v>174</v>
      </c>
      <c r="E40" s="94" t="s">
        <v>267</v>
      </c>
      <c r="F40" s="95" t="s">
        <v>350</v>
      </c>
      <c r="G40" s="107" t="s">
        <v>351</v>
      </c>
      <c r="H40" s="95" t="s">
        <v>352</v>
      </c>
      <c r="I40" s="96" t="s">
        <v>475</v>
      </c>
      <c r="J40" s="97" t="str">
        <f>VLOOKUP(I40,GVHD!$B$6:$C$16,2,FALSE)</f>
        <v>ThS.Đinh Thị Lan</v>
      </c>
    </row>
    <row r="41" spans="1:10" ht="21.75" customHeight="1">
      <c r="A41" s="21">
        <v>34</v>
      </c>
      <c r="B41" s="92">
        <v>1581810233</v>
      </c>
      <c r="C41" s="93" t="s">
        <v>36</v>
      </c>
      <c r="D41" s="92" t="s">
        <v>106</v>
      </c>
      <c r="E41" s="94" t="s">
        <v>267</v>
      </c>
      <c r="F41" s="95" t="s">
        <v>353</v>
      </c>
      <c r="G41" s="95" t="s">
        <v>354</v>
      </c>
      <c r="H41" s="95" t="s">
        <v>325</v>
      </c>
      <c r="I41" s="96" t="s">
        <v>482</v>
      </c>
      <c r="J41" s="97" t="str">
        <f>VLOOKUP(I41,GVHD!$B$6:$C$16,2,FALSE)</f>
        <v>ThS. Lê Quỳnh Anh</v>
      </c>
    </row>
    <row r="42" spans="1:10" ht="21.75" customHeight="1">
      <c r="A42" s="21">
        <v>35</v>
      </c>
      <c r="B42" s="92">
        <v>1581810234</v>
      </c>
      <c r="C42" s="93" t="s">
        <v>175</v>
      </c>
      <c r="D42" s="92" t="s">
        <v>106</v>
      </c>
      <c r="E42" s="94" t="s">
        <v>267</v>
      </c>
      <c r="F42" s="95" t="s">
        <v>355</v>
      </c>
      <c r="G42" s="95" t="s">
        <v>356</v>
      </c>
      <c r="H42" s="95" t="s">
        <v>325</v>
      </c>
      <c r="I42" s="96" t="s">
        <v>482</v>
      </c>
      <c r="J42" s="97" t="str">
        <f>VLOOKUP(I42,GVHD!$B$6:$C$16,2,FALSE)</f>
        <v>ThS. Lê Quỳnh Anh</v>
      </c>
    </row>
    <row r="43" spans="1:10" ht="21.75" customHeight="1">
      <c r="A43" s="21">
        <v>36</v>
      </c>
      <c r="B43" s="92">
        <v>1581810235</v>
      </c>
      <c r="C43" s="93" t="s">
        <v>167</v>
      </c>
      <c r="D43" s="92" t="s">
        <v>106</v>
      </c>
      <c r="E43" s="94" t="s">
        <v>267</v>
      </c>
      <c r="F43" s="95" t="s">
        <v>357</v>
      </c>
      <c r="G43" s="95" t="s">
        <v>358</v>
      </c>
      <c r="H43" s="95" t="s">
        <v>325</v>
      </c>
      <c r="I43" s="96" t="s">
        <v>482</v>
      </c>
      <c r="J43" s="97" t="str">
        <f>VLOOKUP(I43,GVHD!$B$6:$C$16,2,FALSE)</f>
        <v>ThS. Lê Quỳnh Anh</v>
      </c>
    </row>
    <row r="44" spans="1:10" ht="21.75" customHeight="1">
      <c r="A44" s="21">
        <v>37</v>
      </c>
      <c r="B44" s="92">
        <v>1581810237</v>
      </c>
      <c r="C44" s="93" t="s">
        <v>21</v>
      </c>
      <c r="D44" s="92" t="s">
        <v>111</v>
      </c>
      <c r="E44" s="94" t="s">
        <v>267</v>
      </c>
      <c r="F44" s="108" t="s">
        <v>359</v>
      </c>
      <c r="G44" s="108" t="s">
        <v>360</v>
      </c>
      <c r="H44" s="108" t="s">
        <v>307</v>
      </c>
      <c r="I44" s="22" t="s">
        <v>475</v>
      </c>
      <c r="J44" s="97" t="str">
        <f>VLOOKUP(I44,GVHD!$B$6:$C$16,2,FALSE)</f>
        <v>ThS.Đinh Thị Lan</v>
      </c>
    </row>
    <row r="45" spans="1:10" ht="21.75" customHeight="1">
      <c r="A45" s="21">
        <v>38</v>
      </c>
      <c r="B45" s="92">
        <v>1581810256</v>
      </c>
      <c r="C45" s="93" t="s">
        <v>176</v>
      </c>
      <c r="D45" s="92" t="s">
        <v>177</v>
      </c>
      <c r="E45" s="94" t="s">
        <v>267</v>
      </c>
      <c r="F45" s="95" t="s">
        <v>361</v>
      </c>
      <c r="G45" s="95" t="s">
        <v>362</v>
      </c>
      <c r="H45" s="95" t="s">
        <v>363</v>
      </c>
      <c r="I45" s="24" t="s">
        <v>485</v>
      </c>
      <c r="J45" s="97" t="str">
        <f>VLOOKUP(I45,GVHD!$B$6:$C$16,2,FALSE)</f>
        <v>ThS.Trần Thu Huyền</v>
      </c>
    </row>
    <row r="46" spans="1:10" ht="21.75" customHeight="1">
      <c r="A46" s="21">
        <v>39</v>
      </c>
      <c r="B46" s="92">
        <v>1581810238</v>
      </c>
      <c r="C46" s="93" t="s">
        <v>161</v>
      </c>
      <c r="D46" s="92" t="s">
        <v>113</v>
      </c>
      <c r="E46" s="94" t="s">
        <v>267</v>
      </c>
      <c r="F46" s="95" t="s">
        <v>364</v>
      </c>
      <c r="G46" s="95" t="s">
        <v>365</v>
      </c>
      <c r="H46" s="95" t="s">
        <v>366</v>
      </c>
      <c r="I46" s="24" t="s">
        <v>485</v>
      </c>
      <c r="J46" s="97" t="str">
        <f>VLOOKUP(I46,GVHD!$B$6:$C$16,2,FALSE)</f>
        <v>ThS.Trần Thu Huyền</v>
      </c>
    </row>
    <row r="47" spans="1:10" ht="21.75" customHeight="1">
      <c r="A47" s="21">
        <v>40</v>
      </c>
      <c r="B47" s="92">
        <v>1581810239</v>
      </c>
      <c r="C47" s="93" t="s">
        <v>178</v>
      </c>
      <c r="D47" s="92" t="s">
        <v>37</v>
      </c>
      <c r="E47" s="94" t="s">
        <v>267</v>
      </c>
      <c r="F47" s="95" t="s">
        <v>367</v>
      </c>
      <c r="G47" s="109" t="s">
        <v>368</v>
      </c>
      <c r="H47" s="95" t="s">
        <v>369</v>
      </c>
      <c r="I47" s="24" t="s">
        <v>485</v>
      </c>
      <c r="J47" s="97" t="str">
        <f>VLOOKUP(I47,GVHD!$B$6:$C$16,2,FALSE)</f>
        <v>ThS.Trần Thu Huyền</v>
      </c>
    </row>
    <row r="48" spans="1:10" ht="21.75" customHeight="1">
      <c r="A48" s="21">
        <v>41</v>
      </c>
      <c r="B48" s="92">
        <v>1581810240</v>
      </c>
      <c r="C48" s="93" t="s">
        <v>96</v>
      </c>
      <c r="D48" s="92" t="s">
        <v>179</v>
      </c>
      <c r="E48" s="94" t="s">
        <v>267</v>
      </c>
      <c r="F48" s="108" t="s">
        <v>370</v>
      </c>
      <c r="G48" s="108" t="s">
        <v>371</v>
      </c>
      <c r="H48" s="108" t="s">
        <v>372</v>
      </c>
      <c r="I48" s="24" t="s">
        <v>485</v>
      </c>
      <c r="J48" s="97" t="str">
        <f>VLOOKUP(I48,GVHD!$B$6:$C$16,2,FALSE)</f>
        <v>ThS.Trần Thu Huyền</v>
      </c>
    </row>
    <row r="49" spans="1:10" ht="21.75" customHeight="1">
      <c r="A49" s="21">
        <v>42</v>
      </c>
      <c r="B49" s="92">
        <v>1581810241</v>
      </c>
      <c r="C49" s="93" t="s">
        <v>180</v>
      </c>
      <c r="D49" s="92" t="s">
        <v>118</v>
      </c>
      <c r="E49" s="94" t="s">
        <v>267</v>
      </c>
      <c r="F49" s="95" t="s">
        <v>373</v>
      </c>
      <c r="G49" s="95" t="s">
        <v>374</v>
      </c>
      <c r="H49" s="95" t="s">
        <v>375</v>
      </c>
      <c r="I49" s="24" t="s">
        <v>485</v>
      </c>
      <c r="J49" s="97" t="str">
        <f>VLOOKUP(I49,GVHD!$B$6:$C$16,2,FALSE)</f>
        <v>ThS.Trần Thu Huyền</v>
      </c>
    </row>
    <row r="50" spans="1:10" ht="21.75" customHeight="1">
      <c r="A50" s="21">
        <v>43</v>
      </c>
      <c r="B50" s="92">
        <v>1581810244</v>
      </c>
      <c r="C50" s="93" t="s">
        <v>32</v>
      </c>
      <c r="D50" s="92" t="s">
        <v>124</v>
      </c>
      <c r="E50" s="94" t="s">
        <v>267</v>
      </c>
      <c r="F50" s="95" t="s">
        <v>376</v>
      </c>
      <c r="G50" s="95" t="s">
        <v>377</v>
      </c>
      <c r="H50" s="95" t="s">
        <v>325</v>
      </c>
      <c r="I50" s="96" t="s">
        <v>488</v>
      </c>
      <c r="J50" s="97" t="str">
        <f>VLOOKUP(I50,GVHD!$B$6:$C$16,2,FALSE)</f>
        <v>ThS.Nguyễn Thị Kiều Trang</v>
      </c>
    </row>
    <row r="51" spans="1:10" ht="21.75" customHeight="1">
      <c r="A51" s="21">
        <v>44</v>
      </c>
      <c r="B51" s="92">
        <v>1581810245</v>
      </c>
      <c r="C51" s="93" t="s">
        <v>173</v>
      </c>
      <c r="D51" s="92" t="s">
        <v>129</v>
      </c>
      <c r="E51" s="94" t="s">
        <v>267</v>
      </c>
      <c r="F51" s="95" t="s">
        <v>378</v>
      </c>
      <c r="G51" s="95" t="s">
        <v>379</v>
      </c>
      <c r="H51" s="95" t="s">
        <v>380</v>
      </c>
      <c r="I51" s="96" t="s">
        <v>488</v>
      </c>
      <c r="J51" s="97" t="str">
        <f>VLOOKUP(I51,GVHD!$B$6:$C$16,2,FALSE)</f>
        <v>ThS.Nguyễn Thị Kiều Trang</v>
      </c>
    </row>
    <row r="52" spans="1:10" ht="21.75" customHeight="1">
      <c r="A52" s="21">
        <v>45</v>
      </c>
      <c r="B52" s="92">
        <v>1581810246</v>
      </c>
      <c r="C52" s="93" t="s">
        <v>181</v>
      </c>
      <c r="D52" s="92" t="s">
        <v>39</v>
      </c>
      <c r="E52" s="94" t="s">
        <v>267</v>
      </c>
      <c r="F52" s="95" t="s">
        <v>381</v>
      </c>
      <c r="G52" s="99" t="s">
        <v>382</v>
      </c>
      <c r="H52" s="99" t="s">
        <v>383</v>
      </c>
      <c r="I52" s="96" t="s">
        <v>488</v>
      </c>
      <c r="J52" s="97" t="str">
        <f>VLOOKUP(I52,GVHD!$B$6:$C$16,2,FALSE)</f>
        <v>ThS.Nguyễn Thị Kiều Trang</v>
      </c>
    </row>
    <row r="53" spans="1:10" ht="21.75" customHeight="1">
      <c r="A53" s="21">
        <v>46</v>
      </c>
      <c r="B53" s="92">
        <v>1581810247</v>
      </c>
      <c r="C53" s="93" t="s">
        <v>182</v>
      </c>
      <c r="D53" s="92" t="s">
        <v>39</v>
      </c>
      <c r="E53" s="94" t="s">
        <v>267</v>
      </c>
      <c r="F53" s="95" t="s">
        <v>384</v>
      </c>
      <c r="G53" s="95" t="s">
        <v>385</v>
      </c>
      <c r="H53" s="100"/>
      <c r="I53" s="96" t="s">
        <v>488</v>
      </c>
      <c r="J53" s="97" t="str">
        <f>VLOOKUP(I53,GVHD!$B$6:$C$16,2,FALSE)</f>
        <v>ThS.Nguyễn Thị Kiều Trang</v>
      </c>
    </row>
    <row r="54" spans="1:10" ht="21.75" customHeight="1">
      <c r="A54" s="21">
        <v>47</v>
      </c>
      <c r="B54" s="92">
        <v>1581810248</v>
      </c>
      <c r="C54" s="93" t="s">
        <v>183</v>
      </c>
      <c r="D54" s="92" t="s">
        <v>39</v>
      </c>
      <c r="E54" s="94" t="s">
        <v>267</v>
      </c>
      <c r="F54" s="95" t="s">
        <v>319</v>
      </c>
      <c r="G54" s="95" t="s">
        <v>320</v>
      </c>
      <c r="H54" s="95" t="s">
        <v>281</v>
      </c>
      <c r="I54" s="96" t="s">
        <v>488</v>
      </c>
      <c r="J54" s="97" t="str">
        <f>VLOOKUP(I54,GVHD!$B$6:$C$16,2,FALSE)</f>
        <v>ThS.Nguyễn Thị Kiều Trang</v>
      </c>
    </row>
    <row r="55" spans="1:10" ht="21.75" customHeight="1">
      <c r="A55" s="21">
        <v>48</v>
      </c>
      <c r="B55" s="92">
        <v>1581810250</v>
      </c>
      <c r="C55" s="93" t="s">
        <v>184</v>
      </c>
      <c r="D55" s="92" t="s">
        <v>39</v>
      </c>
      <c r="E55" s="94" t="s">
        <v>267</v>
      </c>
      <c r="F55" s="101" t="s">
        <v>386</v>
      </c>
      <c r="G55" s="101" t="s">
        <v>387</v>
      </c>
      <c r="H55" s="101" t="s">
        <v>388</v>
      </c>
      <c r="I55" s="96" t="s">
        <v>488</v>
      </c>
      <c r="J55" s="97" t="str">
        <f>VLOOKUP(I55,GVHD!$B$6:$C$16,2,FALSE)</f>
        <v>ThS.Nguyễn Thị Kiều Trang</v>
      </c>
    </row>
    <row r="56" spans="1:10" ht="21.75" customHeight="1">
      <c r="A56" s="21">
        <v>49</v>
      </c>
      <c r="B56" s="92">
        <v>1581810251</v>
      </c>
      <c r="C56" s="93" t="s">
        <v>185</v>
      </c>
      <c r="D56" s="92" t="s">
        <v>186</v>
      </c>
      <c r="E56" s="94" t="s">
        <v>267</v>
      </c>
      <c r="F56" s="101" t="s">
        <v>389</v>
      </c>
      <c r="G56" s="101" t="s">
        <v>390</v>
      </c>
      <c r="H56" s="101" t="s">
        <v>391</v>
      </c>
      <c r="I56" s="26" t="s">
        <v>492</v>
      </c>
      <c r="J56" s="97" t="str">
        <f>VLOOKUP(I56,GVHD!$B$6:$C$16,2,FALSE)</f>
        <v>ThS.Trần Xuân Giao</v>
      </c>
    </row>
    <row r="57" spans="1:10" ht="21.75" customHeight="1">
      <c r="A57" s="21">
        <v>50</v>
      </c>
      <c r="B57" s="92">
        <v>1581810252</v>
      </c>
      <c r="C57" s="93" t="s">
        <v>187</v>
      </c>
      <c r="D57" s="92" t="s">
        <v>134</v>
      </c>
      <c r="E57" s="94" t="s">
        <v>267</v>
      </c>
      <c r="F57" s="101" t="s">
        <v>392</v>
      </c>
      <c r="G57" s="101" t="s">
        <v>393</v>
      </c>
      <c r="H57" s="101" t="s">
        <v>307</v>
      </c>
      <c r="I57" s="26" t="s">
        <v>492</v>
      </c>
      <c r="J57" s="97" t="str">
        <f>VLOOKUP(I57,GVHD!$B$6:$C$16,2,FALSE)</f>
        <v>ThS.Trần Xuân Giao</v>
      </c>
    </row>
    <row r="58" spans="1:10" ht="21.75" customHeight="1">
      <c r="A58" s="21">
        <v>51</v>
      </c>
      <c r="B58" s="92">
        <v>1581810253</v>
      </c>
      <c r="C58" s="93" t="s">
        <v>188</v>
      </c>
      <c r="D58" s="92" t="s">
        <v>134</v>
      </c>
      <c r="E58" s="94" t="s">
        <v>267</v>
      </c>
      <c r="F58" s="101" t="s">
        <v>394</v>
      </c>
      <c r="G58" s="101" t="s">
        <v>395</v>
      </c>
      <c r="H58" s="101" t="s">
        <v>307</v>
      </c>
      <c r="I58" s="26" t="s">
        <v>492</v>
      </c>
      <c r="J58" s="97" t="str">
        <f>VLOOKUP(I58,GVHD!$B$6:$C$16,2,FALSE)</f>
        <v>ThS.Trần Xuân Giao</v>
      </c>
    </row>
    <row r="59" spans="1:10" ht="21.75" customHeight="1">
      <c r="A59" s="21">
        <v>52</v>
      </c>
      <c r="B59" s="92">
        <v>1581810254</v>
      </c>
      <c r="C59" s="93" t="s">
        <v>189</v>
      </c>
      <c r="D59" s="92" t="s">
        <v>134</v>
      </c>
      <c r="E59" s="94" t="s">
        <v>267</v>
      </c>
      <c r="F59" s="101" t="s">
        <v>396</v>
      </c>
      <c r="G59" s="101" t="s">
        <v>397</v>
      </c>
      <c r="H59" s="101" t="s">
        <v>293</v>
      </c>
      <c r="I59" s="26" t="s">
        <v>492</v>
      </c>
      <c r="J59" s="97" t="str">
        <f>VLOOKUP(I59,GVHD!$B$6:$C$16,2,FALSE)</f>
        <v>ThS.Trần Xuân Giao</v>
      </c>
    </row>
    <row r="60" spans="1:10" ht="21.75" customHeight="1">
      <c r="A60" s="21">
        <v>53</v>
      </c>
      <c r="B60" s="92">
        <v>1581810255</v>
      </c>
      <c r="C60" s="93" t="s">
        <v>190</v>
      </c>
      <c r="D60" s="92" t="s">
        <v>139</v>
      </c>
      <c r="E60" s="94" t="s">
        <v>267</v>
      </c>
      <c r="F60" s="101" t="s">
        <v>398</v>
      </c>
      <c r="G60" s="101" t="s">
        <v>399</v>
      </c>
      <c r="H60" s="101" t="s">
        <v>400</v>
      </c>
      <c r="I60" s="26" t="s">
        <v>492</v>
      </c>
      <c r="J60" s="97" t="str">
        <f>VLOOKUP(I60,GVHD!$B$6:$C$16,2,FALSE)</f>
        <v>ThS.Trần Xuân Giao</v>
      </c>
    </row>
  </sheetData>
  <autoFilter ref="A7:J7">
    <sortState ref="A9:J60">
      <sortCondition ref="I7"/>
    </sortState>
  </autoFilter>
  <sortState ref="A8:J60">
    <sortCondition ref="A8:A60"/>
  </sortState>
  <mergeCells count="10">
    <mergeCell ref="I6:I7"/>
    <mergeCell ref="J6:J7"/>
    <mergeCell ref="A1:C1"/>
    <mergeCell ref="A2:C2"/>
    <mergeCell ref="A6:A7"/>
    <mergeCell ref="B6:B7"/>
    <mergeCell ref="C6:C7"/>
    <mergeCell ref="D6:D7"/>
    <mergeCell ref="E6:E7"/>
    <mergeCell ref="F6:H6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" workbookViewId="0">
      <selection activeCell="H17" sqref="H17"/>
    </sheetView>
  </sheetViews>
  <sheetFormatPr baseColWidth="10" defaultColWidth="8.83203125" defaultRowHeight="15" x14ac:dyDescent="0"/>
  <cols>
    <col min="1" max="1" width="5.83203125" style="29" customWidth="1"/>
    <col min="2" max="2" width="14" style="29" customWidth="1"/>
    <col min="3" max="3" width="21" style="29" customWidth="1"/>
    <col min="4" max="4" width="8.83203125" style="29"/>
    <col min="5" max="5" width="16.33203125" style="29" customWidth="1"/>
    <col min="6" max="6" width="13.33203125" style="29" hidden="1" customWidth="1"/>
    <col min="7" max="7" width="33.83203125" style="29" hidden="1" customWidth="1"/>
    <col min="8" max="8" width="35.83203125" style="29" customWidth="1"/>
    <col min="9" max="9" width="41.33203125" style="29" customWidth="1"/>
    <col min="10" max="10" width="21.1640625" style="29" customWidth="1"/>
    <col min="11" max="11" width="20.33203125" style="29" hidden="1" customWidth="1"/>
    <col min="12" max="12" width="8.83203125" style="29"/>
    <col min="13" max="13" width="24.5" style="29" bestFit="1" customWidth="1"/>
    <col min="14" max="16384" width="8.83203125" style="29"/>
  </cols>
  <sheetData>
    <row r="1" spans="1:13" ht="16">
      <c r="A1" s="141" t="s">
        <v>0</v>
      </c>
      <c r="B1" s="141"/>
      <c r="C1" s="141"/>
    </row>
    <row r="2" spans="1:13" ht="16">
      <c r="A2" s="141" t="s">
        <v>1</v>
      </c>
      <c r="B2" s="141"/>
      <c r="C2" s="141"/>
    </row>
    <row r="3" spans="1:13" s="70" customFormat="1">
      <c r="A3" s="73" t="s">
        <v>665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70" customFormat="1" ht="16" thickBot="1">
      <c r="A4" s="73" t="s">
        <v>676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3" ht="15" customHeight="1">
      <c r="A6" s="139" t="s">
        <v>2</v>
      </c>
      <c r="B6" s="139" t="s">
        <v>3</v>
      </c>
      <c r="C6" s="139" t="s">
        <v>4</v>
      </c>
      <c r="D6" s="139" t="s">
        <v>5</v>
      </c>
      <c r="E6" s="139" t="s">
        <v>6</v>
      </c>
      <c r="F6" s="151" t="s">
        <v>500</v>
      </c>
      <c r="G6" s="151" t="s">
        <v>456</v>
      </c>
      <c r="H6" s="142" t="s">
        <v>7</v>
      </c>
      <c r="I6" s="143"/>
      <c r="J6" s="144"/>
      <c r="K6" s="139" t="s">
        <v>675</v>
      </c>
      <c r="L6" s="139" t="s">
        <v>8</v>
      </c>
      <c r="M6" s="77" t="s">
        <v>9</v>
      </c>
    </row>
    <row r="7" spans="1:13" ht="25.5" customHeight="1">
      <c r="A7" s="140"/>
      <c r="B7" s="140" t="s">
        <v>10</v>
      </c>
      <c r="C7" s="140" t="s">
        <v>4</v>
      </c>
      <c r="D7" s="140" t="s">
        <v>5</v>
      </c>
      <c r="E7" s="140" t="s">
        <v>6</v>
      </c>
      <c r="F7" s="152"/>
      <c r="G7" s="152"/>
      <c r="H7" s="71" t="s">
        <v>11</v>
      </c>
      <c r="I7" s="71" t="s">
        <v>12</v>
      </c>
      <c r="J7" s="71" t="s">
        <v>13</v>
      </c>
      <c r="K7" s="140"/>
      <c r="L7" s="140"/>
      <c r="M7" s="78"/>
    </row>
    <row r="8" spans="1:13" ht="20.25" customHeight="1">
      <c r="A8" s="40">
        <v>1</v>
      </c>
      <c r="B8" s="40">
        <v>1581830003</v>
      </c>
      <c r="C8" s="41" t="s">
        <v>501</v>
      </c>
      <c r="D8" s="41" t="s">
        <v>16</v>
      </c>
      <c r="E8" s="42" t="s">
        <v>502</v>
      </c>
      <c r="F8" s="40">
        <v>982257638</v>
      </c>
      <c r="G8" s="40" t="s">
        <v>503</v>
      </c>
      <c r="H8" s="43" t="s">
        <v>504</v>
      </c>
      <c r="I8" s="43" t="s">
        <v>505</v>
      </c>
      <c r="J8" s="43" t="s">
        <v>506</v>
      </c>
      <c r="K8" s="44" t="s">
        <v>507</v>
      </c>
      <c r="L8" s="8" t="s">
        <v>488</v>
      </c>
      <c r="M8" s="5" t="str">
        <f>VLOOKUP(L8,GVHD!$B$6:$C$16,2,FALSE)</f>
        <v>ThS.Nguyễn Thị Kiều Trang</v>
      </c>
    </row>
    <row r="9" spans="1:13" ht="20.25" customHeight="1">
      <c r="A9" s="42">
        <v>2</v>
      </c>
      <c r="B9" s="42">
        <v>1581830033</v>
      </c>
      <c r="C9" s="45" t="s">
        <v>508</v>
      </c>
      <c r="D9" s="45" t="s">
        <v>509</v>
      </c>
      <c r="E9" s="42" t="s">
        <v>502</v>
      </c>
      <c r="F9" s="42">
        <v>967967084</v>
      </c>
      <c r="G9" s="42" t="s">
        <v>510</v>
      </c>
      <c r="H9" s="45" t="s">
        <v>511</v>
      </c>
      <c r="I9" s="45" t="s">
        <v>512</v>
      </c>
      <c r="J9" s="45" t="s">
        <v>513</v>
      </c>
      <c r="K9" s="44" t="s">
        <v>507</v>
      </c>
      <c r="L9" s="8" t="s">
        <v>488</v>
      </c>
      <c r="M9" s="5" t="str">
        <f>VLOOKUP(L9,GVHD!$B$6:$C$16,2,FALSE)</f>
        <v>ThS.Nguyễn Thị Kiều Trang</v>
      </c>
    </row>
    <row r="10" spans="1:13" s="86" customFormat="1" ht="20.25" customHeight="1">
      <c r="A10" s="80">
        <v>3</v>
      </c>
      <c r="B10" s="81">
        <v>1581830049</v>
      </c>
      <c r="C10" s="82" t="s">
        <v>32</v>
      </c>
      <c r="D10" s="82" t="s">
        <v>39</v>
      </c>
      <c r="E10" s="81" t="s">
        <v>502</v>
      </c>
      <c r="F10" s="81">
        <v>977103544</v>
      </c>
      <c r="G10" s="81" t="s">
        <v>514</v>
      </c>
      <c r="H10" s="82" t="s">
        <v>670</v>
      </c>
      <c r="I10" s="82"/>
      <c r="J10" s="82"/>
      <c r="K10" s="83" t="s">
        <v>507</v>
      </c>
      <c r="L10" s="84" t="s">
        <v>488</v>
      </c>
      <c r="M10" s="85" t="str">
        <f>VLOOKUP(L10,GVHD!$B$6:$C$16,2,FALSE)</f>
        <v>ThS.Nguyễn Thị Kiều Trang</v>
      </c>
    </row>
    <row r="11" spans="1:13" ht="20.25" customHeight="1">
      <c r="A11" s="42">
        <v>4</v>
      </c>
      <c r="B11" s="42">
        <v>1581950014</v>
      </c>
      <c r="C11" s="45" t="s">
        <v>515</v>
      </c>
      <c r="D11" s="45" t="s">
        <v>516</v>
      </c>
      <c r="E11" s="42" t="s">
        <v>502</v>
      </c>
      <c r="F11" s="42">
        <v>947520655</v>
      </c>
      <c r="G11" s="42" t="s">
        <v>517</v>
      </c>
      <c r="H11" s="45" t="s">
        <v>518</v>
      </c>
      <c r="I11" s="45" t="s">
        <v>519</v>
      </c>
      <c r="J11" s="45" t="s">
        <v>520</v>
      </c>
      <c r="K11" s="44" t="s">
        <v>507</v>
      </c>
      <c r="L11" s="8" t="s">
        <v>488</v>
      </c>
      <c r="M11" s="5" t="str">
        <f>VLOOKUP(L11,GVHD!$B$6:$C$16,2,FALSE)</f>
        <v>ThS.Nguyễn Thị Kiều Trang</v>
      </c>
    </row>
    <row r="12" spans="1:13" ht="20.25" customHeight="1">
      <c r="A12" s="40">
        <v>5</v>
      </c>
      <c r="B12" s="42">
        <v>1581830031</v>
      </c>
      <c r="C12" s="45" t="s">
        <v>521</v>
      </c>
      <c r="D12" s="45" t="s">
        <v>522</v>
      </c>
      <c r="E12" s="42" t="s">
        <v>502</v>
      </c>
      <c r="F12" s="42">
        <v>964745697</v>
      </c>
      <c r="G12" s="42" t="s">
        <v>523</v>
      </c>
      <c r="H12" s="45" t="s">
        <v>524</v>
      </c>
      <c r="I12" s="45" t="s">
        <v>525</v>
      </c>
      <c r="J12" s="45" t="s">
        <v>526</v>
      </c>
      <c r="K12" s="44" t="s">
        <v>507</v>
      </c>
      <c r="L12" s="8" t="s">
        <v>488</v>
      </c>
      <c r="M12" s="5" t="str">
        <f>VLOOKUP(L12,GVHD!$B$6:$C$16,2,FALSE)</f>
        <v>ThS.Nguyễn Thị Kiều Trang</v>
      </c>
    </row>
    <row r="13" spans="1:13" ht="20.25" customHeight="1">
      <c r="A13" s="42">
        <v>6</v>
      </c>
      <c r="B13" s="42">
        <v>1581830004</v>
      </c>
      <c r="C13" s="45" t="s">
        <v>49</v>
      </c>
      <c r="D13" s="45" t="s">
        <v>16</v>
      </c>
      <c r="E13" s="42" t="s">
        <v>502</v>
      </c>
      <c r="F13" s="42">
        <v>964291005</v>
      </c>
      <c r="G13" s="42" t="s">
        <v>527</v>
      </c>
      <c r="H13" s="45" t="s">
        <v>528</v>
      </c>
      <c r="I13" s="45" t="s">
        <v>529</v>
      </c>
      <c r="J13" s="45"/>
      <c r="K13" s="44" t="s">
        <v>507</v>
      </c>
      <c r="L13" s="8" t="s">
        <v>461</v>
      </c>
      <c r="M13" s="5" t="str">
        <f>VLOOKUP(L13,GVHD!$B$6:$C$16,2,FALSE)</f>
        <v>TS.Nguyễn Tố Tâm</v>
      </c>
    </row>
    <row r="14" spans="1:13" ht="20.25" customHeight="1">
      <c r="A14" s="40">
        <v>7</v>
      </c>
      <c r="B14" s="42">
        <v>1581830038</v>
      </c>
      <c r="C14" s="45" t="s">
        <v>530</v>
      </c>
      <c r="D14" s="45" t="s">
        <v>531</v>
      </c>
      <c r="E14" s="42" t="s">
        <v>502</v>
      </c>
      <c r="F14" s="42">
        <v>964442882</v>
      </c>
      <c r="G14" s="42" t="s">
        <v>532</v>
      </c>
      <c r="H14" s="45" t="s">
        <v>533</v>
      </c>
      <c r="I14" s="45" t="s">
        <v>534</v>
      </c>
      <c r="J14" s="45" t="s">
        <v>535</v>
      </c>
      <c r="K14" s="44" t="s">
        <v>507</v>
      </c>
      <c r="L14" s="8" t="s">
        <v>488</v>
      </c>
      <c r="M14" s="5" t="str">
        <f>VLOOKUP(L14,GVHD!$B$6:$C$16,2,FALSE)</f>
        <v>ThS.Nguyễn Thị Kiều Trang</v>
      </c>
    </row>
    <row r="15" spans="1:13" ht="20.25" customHeight="1">
      <c r="A15" s="42">
        <v>8</v>
      </c>
      <c r="B15" s="42">
        <v>1581830002</v>
      </c>
      <c r="C15" s="45" t="s">
        <v>536</v>
      </c>
      <c r="D15" s="45" t="s">
        <v>16</v>
      </c>
      <c r="E15" s="42" t="s">
        <v>502</v>
      </c>
      <c r="F15" s="42">
        <v>904102301</v>
      </c>
      <c r="G15" s="42" t="s">
        <v>537</v>
      </c>
      <c r="H15" s="45" t="s">
        <v>538</v>
      </c>
      <c r="I15" s="45" t="s">
        <v>539</v>
      </c>
      <c r="J15" s="45" t="s">
        <v>540</v>
      </c>
      <c r="K15" s="44" t="s">
        <v>507</v>
      </c>
      <c r="L15" s="8" t="s">
        <v>478</v>
      </c>
      <c r="M15" s="5" t="str">
        <f>VLOOKUP(L15,GVHD!$B$6:$C$16,2,FALSE)</f>
        <v>ThS.Ngô Thị Thúy Ngân</v>
      </c>
    </row>
    <row r="16" spans="1:13" ht="20.25" customHeight="1">
      <c r="A16" s="40">
        <v>9</v>
      </c>
      <c r="B16" s="42">
        <v>1581830029</v>
      </c>
      <c r="C16" s="45" t="s">
        <v>541</v>
      </c>
      <c r="D16" s="45" t="s">
        <v>31</v>
      </c>
      <c r="E16" s="42" t="s">
        <v>502</v>
      </c>
      <c r="F16" s="42">
        <v>969621681</v>
      </c>
      <c r="G16" s="42" t="s">
        <v>542</v>
      </c>
      <c r="H16" s="45" t="s">
        <v>543</v>
      </c>
      <c r="I16" s="45" t="s">
        <v>544</v>
      </c>
      <c r="J16" s="45"/>
      <c r="K16" s="44" t="s">
        <v>507</v>
      </c>
      <c r="L16" s="8" t="s">
        <v>478</v>
      </c>
      <c r="M16" s="5" t="str">
        <f>VLOOKUP(L16,GVHD!$B$6:$C$16,2,FALSE)</f>
        <v>ThS.Ngô Thị Thúy Ngân</v>
      </c>
    </row>
    <row r="17" spans="1:13" s="86" customFormat="1" ht="20.25" customHeight="1">
      <c r="A17" s="81">
        <v>10</v>
      </c>
      <c r="B17" s="81">
        <v>1581830024</v>
      </c>
      <c r="C17" s="82" t="s">
        <v>545</v>
      </c>
      <c r="D17" s="82" t="s">
        <v>546</v>
      </c>
      <c r="E17" s="81" t="s">
        <v>502</v>
      </c>
      <c r="F17" s="81">
        <v>335823198</v>
      </c>
      <c r="G17" s="81" t="s">
        <v>547</v>
      </c>
      <c r="H17" s="82" t="s">
        <v>670</v>
      </c>
      <c r="I17" s="82"/>
      <c r="J17" s="82"/>
      <c r="K17" s="83" t="s">
        <v>507</v>
      </c>
      <c r="L17" s="84" t="s">
        <v>478</v>
      </c>
      <c r="M17" s="85" t="str">
        <f>VLOOKUP(L17,GVHD!$B$6:$C$16,2,FALSE)</f>
        <v>ThS.Ngô Thị Thúy Ngân</v>
      </c>
    </row>
    <row r="18" spans="1:13" ht="20.25" customHeight="1">
      <c r="A18" s="40">
        <v>11</v>
      </c>
      <c r="B18" s="42">
        <v>1581830036</v>
      </c>
      <c r="C18" s="45" t="s">
        <v>548</v>
      </c>
      <c r="D18" s="45" t="s">
        <v>97</v>
      </c>
      <c r="E18" s="42" t="s">
        <v>502</v>
      </c>
      <c r="F18" s="42">
        <v>981441997</v>
      </c>
      <c r="G18" s="42" t="s">
        <v>549</v>
      </c>
      <c r="H18" s="45" t="s">
        <v>550</v>
      </c>
      <c r="I18" s="45" t="s">
        <v>551</v>
      </c>
      <c r="J18" s="45" t="s">
        <v>552</v>
      </c>
      <c r="K18" s="44" t="s">
        <v>507</v>
      </c>
      <c r="L18" s="8" t="s">
        <v>625</v>
      </c>
      <c r="M18" s="5" t="str">
        <f>VLOOKUP(L18,GVHD!$B$6:$C$16,2,FALSE)</f>
        <v>Nguyễn Thanh Diệp</v>
      </c>
    </row>
    <row r="19" spans="1:13" ht="20.25" customHeight="1">
      <c r="A19" s="42">
        <v>12</v>
      </c>
      <c r="B19" s="42">
        <v>1581830001</v>
      </c>
      <c r="C19" s="45" t="s">
        <v>553</v>
      </c>
      <c r="D19" s="45" t="s">
        <v>14</v>
      </c>
      <c r="E19" s="40" t="s">
        <v>502</v>
      </c>
      <c r="F19" s="42">
        <v>394949456</v>
      </c>
      <c r="G19" s="42" t="s">
        <v>554</v>
      </c>
      <c r="H19" s="45" t="s">
        <v>555</v>
      </c>
      <c r="I19" s="45" t="s">
        <v>556</v>
      </c>
      <c r="J19" s="43" t="s">
        <v>540</v>
      </c>
      <c r="K19" s="44" t="s">
        <v>507</v>
      </c>
      <c r="L19" s="8" t="s">
        <v>478</v>
      </c>
      <c r="M19" s="5" t="str">
        <f>VLOOKUP(L19,GVHD!$B$6:$C$16,2,FALSE)</f>
        <v>ThS.Ngô Thị Thúy Ngân</v>
      </c>
    </row>
    <row r="20" spans="1:13" ht="20.25" customHeight="1">
      <c r="A20" s="40">
        <v>13</v>
      </c>
      <c r="B20" s="42">
        <v>1581830044</v>
      </c>
      <c r="C20" s="45" t="s">
        <v>557</v>
      </c>
      <c r="D20" s="45" t="s">
        <v>558</v>
      </c>
      <c r="E20" s="40" t="s">
        <v>502</v>
      </c>
      <c r="F20" s="42">
        <v>796307055</v>
      </c>
      <c r="G20" s="42" t="s">
        <v>559</v>
      </c>
      <c r="H20" s="45" t="s">
        <v>560</v>
      </c>
      <c r="I20" s="45" t="s">
        <v>561</v>
      </c>
      <c r="J20" s="45" t="s">
        <v>562</v>
      </c>
      <c r="K20" s="44" t="s">
        <v>507</v>
      </c>
      <c r="L20" s="8" t="s">
        <v>478</v>
      </c>
      <c r="M20" s="5" t="str">
        <f>VLOOKUP(L20,GVHD!$B$6:$C$16,2,FALSE)</f>
        <v>ThS.Ngô Thị Thúy Ngân</v>
      </c>
    </row>
    <row r="21" spans="1:13" ht="20.25" customHeight="1">
      <c r="A21" s="42">
        <v>14</v>
      </c>
      <c r="B21" s="42">
        <v>1581830043</v>
      </c>
      <c r="C21" s="45" t="s">
        <v>563</v>
      </c>
      <c r="D21" s="45" t="s">
        <v>124</v>
      </c>
      <c r="E21" s="42" t="s">
        <v>502</v>
      </c>
      <c r="F21" s="42">
        <v>364355699</v>
      </c>
      <c r="G21" s="42" t="s">
        <v>564</v>
      </c>
      <c r="H21" s="45" t="s">
        <v>565</v>
      </c>
      <c r="I21" s="45" t="s">
        <v>566</v>
      </c>
      <c r="J21" s="45" t="s">
        <v>526</v>
      </c>
      <c r="K21" s="44" t="s">
        <v>507</v>
      </c>
      <c r="L21" s="8" t="s">
        <v>478</v>
      </c>
      <c r="M21" s="5" t="str">
        <f>VLOOKUP(L21,GVHD!$B$6:$C$16,2,FALSE)</f>
        <v>ThS.Ngô Thị Thúy Ngân</v>
      </c>
    </row>
    <row r="22" spans="1:13" ht="20.25" customHeight="1">
      <c r="A22" s="40">
        <v>15</v>
      </c>
      <c r="B22" s="42">
        <v>1581830023</v>
      </c>
      <c r="C22" s="45" t="s">
        <v>567</v>
      </c>
      <c r="D22" s="45" t="s">
        <v>422</v>
      </c>
      <c r="E22" s="42" t="s">
        <v>502</v>
      </c>
      <c r="F22" s="42">
        <v>356761697</v>
      </c>
      <c r="G22" s="42" t="s">
        <v>568</v>
      </c>
      <c r="H22" s="45" t="s">
        <v>569</v>
      </c>
      <c r="I22" s="45" t="s">
        <v>570</v>
      </c>
      <c r="J22" s="45" t="s">
        <v>571</v>
      </c>
      <c r="K22" s="44" t="s">
        <v>507</v>
      </c>
      <c r="L22" s="8" t="s">
        <v>625</v>
      </c>
      <c r="M22" s="5" t="str">
        <f>VLOOKUP(L22,GVHD!$B$6:$C$16,2,FALSE)</f>
        <v>Nguyễn Thanh Diệp</v>
      </c>
    </row>
    <row r="23" spans="1:13" ht="20.25" customHeight="1">
      <c r="A23" s="42">
        <v>16</v>
      </c>
      <c r="B23" s="42">
        <v>1581830020</v>
      </c>
      <c r="C23" s="45" t="s">
        <v>572</v>
      </c>
      <c r="D23" s="45" t="s">
        <v>23</v>
      </c>
      <c r="E23" s="42" t="s">
        <v>502</v>
      </c>
      <c r="F23" s="42">
        <v>328286997</v>
      </c>
      <c r="G23" s="42" t="s">
        <v>573</v>
      </c>
      <c r="H23" s="45" t="s">
        <v>429</v>
      </c>
      <c r="I23" s="45" t="s">
        <v>574</v>
      </c>
      <c r="J23" s="45" t="s">
        <v>575</v>
      </c>
      <c r="K23" s="44" t="s">
        <v>507</v>
      </c>
      <c r="L23" s="8" t="s">
        <v>625</v>
      </c>
      <c r="M23" s="5" t="str">
        <f>VLOOKUP(L23,GVHD!$B$6:$C$16,2,FALSE)</f>
        <v>Nguyễn Thanh Diệp</v>
      </c>
    </row>
    <row r="24" spans="1:13" ht="20.25" customHeight="1">
      <c r="A24" s="40">
        <v>17</v>
      </c>
      <c r="B24" s="42">
        <v>1581830009</v>
      </c>
      <c r="C24" s="45" t="s">
        <v>576</v>
      </c>
      <c r="D24" s="45" t="s">
        <v>577</v>
      </c>
      <c r="E24" s="42" t="s">
        <v>502</v>
      </c>
      <c r="F24" s="42">
        <v>349587889</v>
      </c>
      <c r="G24" s="42" t="s">
        <v>578</v>
      </c>
      <c r="H24" s="45" t="s">
        <v>579</v>
      </c>
      <c r="I24" s="45" t="s">
        <v>580</v>
      </c>
      <c r="J24" s="45" t="s">
        <v>581</v>
      </c>
      <c r="K24" s="44" t="s">
        <v>507</v>
      </c>
      <c r="L24" s="8" t="s">
        <v>461</v>
      </c>
      <c r="M24" s="5" t="str">
        <f>VLOOKUP(L24,GVHD!$B$6:$C$16,2,FALSE)</f>
        <v>TS.Nguyễn Tố Tâm</v>
      </c>
    </row>
    <row r="25" spans="1:13" ht="20.25" customHeight="1">
      <c r="A25" s="42">
        <v>18</v>
      </c>
      <c r="B25" s="42">
        <v>1581830021</v>
      </c>
      <c r="C25" s="45" t="s">
        <v>582</v>
      </c>
      <c r="D25" s="45" t="s">
        <v>583</v>
      </c>
      <c r="E25" s="42" t="s">
        <v>502</v>
      </c>
      <c r="F25" s="42">
        <v>983876809</v>
      </c>
      <c r="G25" s="42" t="s">
        <v>584</v>
      </c>
      <c r="H25" s="45" t="s">
        <v>585</v>
      </c>
      <c r="I25" s="45" t="s">
        <v>586</v>
      </c>
      <c r="J25" s="45"/>
      <c r="K25" s="44" t="s">
        <v>507</v>
      </c>
      <c r="L25" s="8" t="s">
        <v>461</v>
      </c>
      <c r="M25" s="5" t="str">
        <f>VLOOKUP(L25,GVHD!$B$6:$C$16,2,FALSE)</f>
        <v>TS.Nguyễn Tố Tâm</v>
      </c>
    </row>
    <row r="26" spans="1:13" ht="20.25" customHeight="1">
      <c r="A26" s="40">
        <v>19</v>
      </c>
      <c r="B26" s="42">
        <v>1581830026</v>
      </c>
      <c r="C26" s="45" t="s">
        <v>161</v>
      </c>
      <c r="D26" s="45" t="s">
        <v>156</v>
      </c>
      <c r="E26" s="42" t="s">
        <v>502</v>
      </c>
      <c r="F26" s="42">
        <v>964705818</v>
      </c>
      <c r="G26" s="42" t="s">
        <v>587</v>
      </c>
      <c r="H26" s="45" t="s">
        <v>588</v>
      </c>
      <c r="I26" s="45" t="s">
        <v>589</v>
      </c>
      <c r="J26" s="45" t="s">
        <v>590</v>
      </c>
      <c r="K26" s="44" t="s">
        <v>507</v>
      </c>
      <c r="L26" s="8" t="s">
        <v>488</v>
      </c>
      <c r="M26" s="5" t="str">
        <f>VLOOKUP(L26,GVHD!$B$6:$C$16,2,FALSE)</f>
        <v>ThS.Nguyễn Thị Kiều Trang</v>
      </c>
    </row>
    <row r="27" spans="1:13" ht="20.25" customHeight="1">
      <c r="A27" s="42">
        <v>20</v>
      </c>
      <c r="B27" s="45">
        <v>1581830048</v>
      </c>
      <c r="C27" s="45" t="s">
        <v>591</v>
      </c>
      <c r="D27" s="45" t="s">
        <v>39</v>
      </c>
      <c r="E27" s="42" t="s">
        <v>502</v>
      </c>
      <c r="F27" s="45">
        <v>356637160</v>
      </c>
      <c r="G27" s="46" t="s">
        <v>592</v>
      </c>
      <c r="H27" s="45" t="s">
        <v>593</v>
      </c>
      <c r="I27" s="45" t="s">
        <v>594</v>
      </c>
      <c r="J27" s="45" t="s">
        <v>595</v>
      </c>
      <c r="K27" s="44" t="s">
        <v>507</v>
      </c>
      <c r="L27" s="8" t="s">
        <v>625</v>
      </c>
      <c r="M27" s="5" t="str">
        <f>VLOOKUP(L27,GVHD!$B$6:$C$16,2,FALSE)</f>
        <v>Nguyễn Thanh Diệp</v>
      </c>
    </row>
    <row r="28" spans="1:13" ht="20.25" customHeight="1">
      <c r="A28" s="40">
        <v>21</v>
      </c>
      <c r="B28" s="47">
        <v>1581830014</v>
      </c>
      <c r="C28" s="48" t="s">
        <v>596</v>
      </c>
      <c r="D28" s="44" t="s">
        <v>58</v>
      </c>
      <c r="E28" s="42" t="s">
        <v>502</v>
      </c>
      <c r="F28" s="47">
        <v>979791745</v>
      </c>
      <c r="G28" s="48" t="s">
        <v>597</v>
      </c>
      <c r="H28" s="44" t="s">
        <v>639</v>
      </c>
      <c r="I28" s="44" t="s">
        <v>669</v>
      </c>
      <c r="J28" s="44" t="s">
        <v>513</v>
      </c>
      <c r="K28" s="44" t="s">
        <v>513</v>
      </c>
      <c r="L28" s="8" t="s">
        <v>461</v>
      </c>
      <c r="M28" s="5" t="str">
        <f>VLOOKUP(L28,GVHD!$B$6:$C$16,2,FALSE)</f>
        <v>TS.Nguyễn Tố Tâm</v>
      </c>
    </row>
    <row r="29" spans="1:13" ht="20.25" customHeight="1">
      <c r="A29" s="42">
        <v>22</v>
      </c>
      <c r="B29" s="47">
        <v>1581830025</v>
      </c>
      <c r="C29" s="48" t="s">
        <v>21</v>
      </c>
      <c r="D29" s="44" t="s">
        <v>156</v>
      </c>
      <c r="E29" s="42" t="s">
        <v>502</v>
      </c>
      <c r="F29" s="47">
        <v>981158203</v>
      </c>
      <c r="G29" s="48" t="s">
        <v>598</v>
      </c>
      <c r="H29" s="44" t="s">
        <v>639</v>
      </c>
      <c r="I29" s="44" t="s">
        <v>669</v>
      </c>
      <c r="J29" s="44" t="s">
        <v>513</v>
      </c>
      <c r="K29" s="44" t="s">
        <v>513</v>
      </c>
      <c r="L29" s="8" t="s">
        <v>473</v>
      </c>
      <c r="M29" s="5" t="str">
        <f>VLOOKUP(L29,GVHD!$B$6:$C$16,2,FALSE)</f>
        <v>ThS.Nguyễn Đức Quang</v>
      </c>
    </row>
    <row r="30" spans="1:13" ht="20.25" customHeight="1">
      <c r="A30" s="40">
        <v>23</v>
      </c>
      <c r="B30" s="47">
        <v>1581830039</v>
      </c>
      <c r="C30" s="49" t="s">
        <v>599</v>
      </c>
      <c r="D30" s="44" t="s">
        <v>600</v>
      </c>
      <c r="E30" s="42" t="s">
        <v>502</v>
      </c>
      <c r="F30" s="47">
        <v>986422926</v>
      </c>
      <c r="G30" s="48" t="s">
        <v>601</v>
      </c>
      <c r="H30" s="44" t="s">
        <v>639</v>
      </c>
      <c r="I30" s="44" t="s">
        <v>669</v>
      </c>
      <c r="J30" s="44" t="s">
        <v>513</v>
      </c>
      <c r="K30" s="44" t="s">
        <v>513</v>
      </c>
      <c r="L30" s="8" t="s">
        <v>478</v>
      </c>
      <c r="M30" s="5" t="str">
        <f>VLOOKUP(L30,GVHD!$B$6:$C$16,2,FALSE)</f>
        <v>ThS.Ngô Thị Thúy Ngân</v>
      </c>
    </row>
    <row r="31" spans="1:13" ht="20.25" customHeight="1">
      <c r="A31" s="42">
        <v>24</v>
      </c>
      <c r="B31" s="47">
        <v>1581830017</v>
      </c>
      <c r="C31" s="48" t="s">
        <v>96</v>
      </c>
      <c r="D31" s="44" t="s">
        <v>20</v>
      </c>
      <c r="E31" s="42" t="s">
        <v>502</v>
      </c>
      <c r="F31" s="47">
        <v>984982998</v>
      </c>
      <c r="G31" s="48" t="s">
        <v>602</v>
      </c>
      <c r="H31" s="44" t="s">
        <v>668</v>
      </c>
      <c r="I31" s="44" t="s">
        <v>651</v>
      </c>
      <c r="J31" s="44" t="s">
        <v>513</v>
      </c>
      <c r="K31" s="44" t="s">
        <v>513</v>
      </c>
      <c r="L31" s="8" t="s">
        <v>625</v>
      </c>
      <c r="M31" s="5" t="str">
        <f>VLOOKUP(L31,GVHD!$B$6:$C$16,2,FALSE)</f>
        <v>Nguyễn Thanh Diệp</v>
      </c>
    </row>
    <row r="32" spans="1:13" ht="20.25" customHeight="1">
      <c r="A32" s="40">
        <v>25</v>
      </c>
      <c r="B32" s="47">
        <v>1581830019</v>
      </c>
      <c r="C32" s="48" t="s">
        <v>603</v>
      </c>
      <c r="D32" s="44" t="s">
        <v>23</v>
      </c>
      <c r="E32" s="42" t="s">
        <v>502</v>
      </c>
      <c r="F32" s="47">
        <v>857755288</v>
      </c>
      <c r="G32" s="48" t="s">
        <v>604</v>
      </c>
      <c r="H32" s="44" t="s">
        <v>668</v>
      </c>
      <c r="I32" s="44" t="s">
        <v>651</v>
      </c>
      <c r="J32" s="44" t="s">
        <v>513</v>
      </c>
      <c r="K32" s="44" t="s">
        <v>513</v>
      </c>
      <c r="L32" s="8" t="s">
        <v>461</v>
      </c>
      <c r="M32" s="5" t="str">
        <f>VLOOKUP(L32,GVHD!$B$6:$C$16,2,FALSE)</f>
        <v>TS.Nguyễn Tố Tâm</v>
      </c>
    </row>
    <row r="33" spans="1:13" ht="20.25" customHeight="1">
      <c r="A33" s="42">
        <v>26</v>
      </c>
      <c r="B33" s="47">
        <v>1581830041</v>
      </c>
      <c r="C33" s="48" t="s">
        <v>21</v>
      </c>
      <c r="D33" s="44" t="s">
        <v>37</v>
      </c>
      <c r="E33" s="42" t="s">
        <v>502</v>
      </c>
      <c r="F33" s="47">
        <v>365241514</v>
      </c>
      <c r="G33" s="48" t="s">
        <v>605</v>
      </c>
      <c r="H33" s="44" t="s">
        <v>668</v>
      </c>
      <c r="I33" s="44" t="s">
        <v>651</v>
      </c>
      <c r="J33" s="44" t="s">
        <v>513</v>
      </c>
      <c r="K33" s="44" t="s">
        <v>513</v>
      </c>
      <c r="L33" s="8" t="s">
        <v>625</v>
      </c>
      <c r="M33" s="5" t="str">
        <f>VLOOKUP(L33,GVHD!$B$6:$C$16,2,FALSE)</f>
        <v>Nguyễn Thanh Diệp</v>
      </c>
    </row>
    <row r="34" spans="1:13" ht="20.25" customHeight="1">
      <c r="A34" s="40">
        <v>27</v>
      </c>
      <c r="B34" s="47">
        <v>1581830047</v>
      </c>
      <c r="C34" s="48" t="s">
        <v>62</v>
      </c>
      <c r="D34" s="44" t="s">
        <v>606</v>
      </c>
      <c r="E34" s="42" t="s">
        <v>502</v>
      </c>
      <c r="F34" s="47">
        <v>922310510</v>
      </c>
      <c r="G34" s="48" t="s">
        <v>607</v>
      </c>
      <c r="H34" s="44" t="s">
        <v>668</v>
      </c>
      <c r="I34" s="44" t="s">
        <v>651</v>
      </c>
      <c r="J34" s="44" t="s">
        <v>513</v>
      </c>
      <c r="K34" s="44" t="s">
        <v>513</v>
      </c>
      <c r="L34" s="8" t="s">
        <v>461</v>
      </c>
      <c r="M34" s="5" t="str">
        <f>VLOOKUP(L34,GVHD!$B$6:$C$16,2,FALSE)</f>
        <v>TS.Nguyễn Tố Tâm</v>
      </c>
    </row>
    <row r="35" spans="1:13" ht="20.25" customHeight="1">
      <c r="A35" s="42">
        <v>28</v>
      </c>
      <c r="B35" s="47">
        <v>1581830028</v>
      </c>
      <c r="C35" s="48" t="s">
        <v>608</v>
      </c>
      <c r="D35" s="44" t="s">
        <v>609</v>
      </c>
      <c r="E35" s="42" t="s">
        <v>502</v>
      </c>
      <c r="F35" s="47">
        <v>348003576</v>
      </c>
      <c r="G35" s="48" t="s">
        <v>610</v>
      </c>
      <c r="H35" s="44" t="s">
        <v>639</v>
      </c>
      <c r="I35" s="44" t="s">
        <v>669</v>
      </c>
      <c r="J35" s="44" t="s">
        <v>513</v>
      </c>
      <c r="K35" s="44" t="s">
        <v>513</v>
      </c>
      <c r="L35" s="8" t="s">
        <v>461</v>
      </c>
      <c r="M35" s="5" t="str">
        <f>VLOOKUP(L35,GVHD!$B$6:$C$16,2,FALSE)</f>
        <v>TS.Nguyễn Tố Tâm</v>
      </c>
    </row>
    <row r="36" spans="1:13" ht="20.25" customHeight="1">
      <c r="A36" s="40">
        <v>29</v>
      </c>
      <c r="B36" s="47">
        <v>1581830030</v>
      </c>
      <c r="C36" s="48" t="s">
        <v>419</v>
      </c>
      <c r="D36" s="44" t="s">
        <v>31</v>
      </c>
      <c r="E36" s="42" t="s">
        <v>502</v>
      </c>
      <c r="F36" s="47">
        <v>368206712</v>
      </c>
      <c r="G36" s="48" t="s">
        <v>611</v>
      </c>
      <c r="H36" s="44" t="s">
        <v>668</v>
      </c>
      <c r="I36" s="44" t="s">
        <v>651</v>
      </c>
      <c r="J36" s="44" t="s">
        <v>513</v>
      </c>
      <c r="K36" s="44" t="s">
        <v>513</v>
      </c>
      <c r="L36" s="8" t="s">
        <v>625</v>
      </c>
      <c r="M36" s="5" t="str">
        <f>VLOOKUP(L36,GVHD!$B$6:$C$16,2,FALSE)</f>
        <v>Nguyễn Thanh Diệp</v>
      </c>
    </row>
    <row r="37" spans="1:13" ht="20.25" customHeight="1">
      <c r="A37" s="42">
        <v>30</v>
      </c>
      <c r="B37" s="47">
        <v>1581830050</v>
      </c>
      <c r="C37" s="48" t="s">
        <v>175</v>
      </c>
      <c r="D37" s="44" t="s">
        <v>612</v>
      </c>
      <c r="E37" s="42" t="s">
        <v>502</v>
      </c>
      <c r="F37" s="47">
        <v>963514660</v>
      </c>
      <c r="G37" s="48" t="s">
        <v>613</v>
      </c>
      <c r="H37" s="44" t="s">
        <v>668</v>
      </c>
      <c r="I37" s="44" t="s">
        <v>651</v>
      </c>
      <c r="J37" s="44" t="s">
        <v>513</v>
      </c>
      <c r="K37" s="44" t="s">
        <v>513</v>
      </c>
      <c r="L37" s="8" t="s">
        <v>625</v>
      </c>
      <c r="M37" s="5" t="str">
        <f>VLOOKUP(L37,GVHD!$B$6:$C$16,2,FALSE)</f>
        <v>Nguyễn Thanh Diệp</v>
      </c>
    </row>
    <row r="38" spans="1:13" ht="20.25" customHeight="1">
      <c r="A38" s="40">
        <v>31</v>
      </c>
      <c r="B38" s="47">
        <v>1581830046</v>
      </c>
      <c r="C38" s="48" t="s">
        <v>142</v>
      </c>
      <c r="D38" s="44" t="s">
        <v>129</v>
      </c>
      <c r="E38" s="42" t="s">
        <v>502</v>
      </c>
      <c r="F38" s="48">
        <v>947761662</v>
      </c>
      <c r="G38" s="48" t="s">
        <v>614</v>
      </c>
      <c r="H38" s="44" t="s">
        <v>668</v>
      </c>
      <c r="I38" s="44" t="s">
        <v>651</v>
      </c>
      <c r="J38" s="44" t="s">
        <v>513</v>
      </c>
      <c r="K38" s="44" t="s">
        <v>513</v>
      </c>
      <c r="L38" s="8" t="s">
        <v>461</v>
      </c>
      <c r="M38" s="5" t="str">
        <f>VLOOKUP(L38,GVHD!$B$6:$C$16,2,FALSE)</f>
        <v>TS.Nguyễn Tố Tâm</v>
      </c>
    </row>
    <row r="39" spans="1:13" ht="20.25" customHeight="1">
      <c r="A39" s="42">
        <v>32</v>
      </c>
      <c r="B39" s="47">
        <v>1581830015</v>
      </c>
      <c r="C39" s="48" t="s">
        <v>615</v>
      </c>
      <c r="D39" s="44" t="s">
        <v>153</v>
      </c>
      <c r="E39" s="42" t="s">
        <v>502</v>
      </c>
      <c r="F39" s="47">
        <v>359772154</v>
      </c>
      <c r="G39" s="48" t="s">
        <v>616</v>
      </c>
      <c r="H39" s="44" t="s">
        <v>668</v>
      </c>
      <c r="I39" s="44" t="s">
        <v>651</v>
      </c>
      <c r="J39" s="44" t="s">
        <v>513</v>
      </c>
      <c r="K39" s="44" t="s">
        <v>513</v>
      </c>
      <c r="L39" s="8" t="s">
        <v>625</v>
      </c>
      <c r="M39" s="5" t="str">
        <f>VLOOKUP(L39,GVHD!$B$6:$C$16,2,FALSE)</f>
        <v>Nguyễn Thanh Diệp</v>
      </c>
    </row>
    <row r="40" spans="1:13" ht="20.25" customHeight="1">
      <c r="A40" s="40">
        <v>33</v>
      </c>
      <c r="B40" s="47">
        <v>1581830042</v>
      </c>
      <c r="C40" s="48" t="s">
        <v>617</v>
      </c>
      <c r="D40" s="44" t="s">
        <v>618</v>
      </c>
      <c r="E40" s="42" t="s">
        <v>502</v>
      </c>
      <c r="F40" s="47">
        <v>978730493</v>
      </c>
      <c r="G40" s="48" t="s">
        <v>619</v>
      </c>
      <c r="H40" s="44" t="s">
        <v>668</v>
      </c>
      <c r="I40" s="44" t="s">
        <v>651</v>
      </c>
      <c r="J40" s="44" t="s">
        <v>513</v>
      </c>
      <c r="K40" s="44" t="s">
        <v>513</v>
      </c>
      <c r="L40" s="8" t="s">
        <v>478</v>
      </c>
      <c r="M40" s="5" t="str">
        <f>VLOOKUP(L40,GVHD!$B$6:$C$16,2,FALSE)</f>
        <v>ThS.Ngô Thị Thúy Ngân</v>
      </c>
    </row>
    <row r="41" spans="1:13" ht="20.25" customHeight="1">
      <c r="A41" s="42">
        <v>34</v>
      </c>
      <c r="B41" s="50">
        <v>1581830022</v>
      </c>
      <c r="C41" s="48" t="s">
        <v>620</v>
      </c>
      <c r="D41" s="44" t="s">
        <v>583</v>
      </c>
      <c r="E41" s="42" t="s">
        <v>502</v>
      </c>
      <c r="F41" s="50">
        <v>328789269</v>
      </c>
      <c r="G41" s="51" t="s">
        <v>621</v>
      </c>
      <c r="H41" s="44" t="s">
        <v>668</v>
      </c>
      <c r="I41" s="44" t="s">
        <v>651</v>
      </c>
      <c r="J41" s="44" t="s">
        <v>513</v>
      </c>
      <c r="K41" s="44" t="s">
        <v>513</v>
      </c>
      <c r="L41" s="8" t="s">
        <v>625</v>
      </c>
      <c r="M41" s="5" t="str">
        <f>VLOOKUP(L41,GVHD!$B$6:$C$16,2,FALSE)</f>
        <v>Nguyễn Thanh Diệp</v>
      </c>
    </row>
    <row r="42" spans="1:13" ht="20.25" customHeight="1">
      <c r="A42" s="40">
        <v>35</v>
      </c>
      <c r="B42" s="44"/>
      <c r="C42" s="48" t="s">
        <v>81</v>
      </c>
      <c r="D42" s="44" t="s">
        <v>37</v>
      </c>
      <c r="E42" s="42" t="s">
        <v>502</v>
      </c>
      <c r="F42" s="51">
        <v>366427496</v>
      </c>
      <c r="G42" s="51" t="s">
        <v>622</v>
      </c>
      <c r="H42" s="44" t="s">
        <v>639</v>
      </c>
      <c r="I42" s="44" t="s">
        <v>669</v>
      </c>
      <c r="J42" s="44" t="s">
        <v>513</v>
      </c>
      <c r="K42" s="44" t="s">
        <v>513</v>
      </c>
      <c r="L42" s="8" t="s">
        <v>473</v>
      </c>
      <c r="M42" s="5" t="str">
        <f>VLOOKUP(L42,GVHD!$B$6:$C$16,2,FALSE)</f>
        <v>ThS.Nguyễn Đức Quang</v>
      </c>
    </row>
    <row r="43" spans="1:13" ht="20.25" customHeight="1">
      <c r="A43" s="42">
        <v>36</v>
      </c>
      <c r="B43" s="44"/>
      <c r="C43" s="48" t="s">
        <v>623</v>
      </c>
      <c r="D43" s="44" t="s">
        <v>19</v>
      </c>
      <c r="E43" s="42" t="s">
        <v>502</v>
      </c>
      <c r="F43" s="51">
        <v>966827396</v>
      </c>
      <c r="G43" s="51" t="s">
        <v>624</v>
      </c>
      <c r="H43" s="44" t="s">
        <v>639</v>
      </c>
      <c r="I43" s="44" t="s">
        <v>669</v>
      </c>
      <c r="J43" s="44" t="s">
        <v>513</v>
      </c>
      <c r="K43" s="44" t="s">
        <v>513</v>
      </c>
      <c r="L43" s="8" t="s">
        <v>488</v>
      </c>
      <c r="M43" s="5" t="str">
        <f>VLOOKUP(L43,GVHD!$B$6:$C$16,2,FALSE)</f>
        <v>ThS.Nguyễn Thị Kiều Trang</v>
      </c>
    </row>
  </sheetData>
  <autoFilter ref="A7:M7">
    <sortState ref="A9:M41">
      <sortCondition ref="L5"/>
    </sortState>
  </autoFilter>
  <sortState ref="A6:M41">
    <sortCondition ref="A6:A41"/>
  </sortState>
  <mergeCells count="12">
    <mergeCell ref="L6:L7"/>
    <mergeCell ref="F6:F7"/>
    <mergeCell ref="A6:A7"/>
    <mergeCell ref="B6:B7"/>
    <mergeCell ref="C6:C7"/>
    <mergeCell ref="D6:D7"/>
    <mergeCell ref="E6:E7"/>
    <mergeCell ref="A1:C1"/>
    <mergeCell ref="A2:C2"/>
    <mergeCell ref="G6:G7"/>
    <mergeCell ref="H6:J6"/>
    <mergeCell ref="K6:K7"/>
  </mergeCells>
  <hyperlinks>
    <hyperlink ref="G27" r:id="rId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0" sqref="H10:H19"/>
    </sheetView>
  </sheetViews>
  <sheetFormatPr baseColWidth="10" defaultColWidth="8.83203125" defaultRowHeight="14" x14ac:dyDescent="0"/>
  <cols>
    <col min="1" max="1" width="4.6640625" style="66" bestFit="1" customWidth="1"/>
    <col min="2" max="2" width="25.6640625" bestFit="1" customWidth="1"/>
    <col min="3" max="3" width="14.33203125" bestFit="1" customWidth="1"/>
    <col min="4" max="4" width="39.5" customWidth="1"/>
    <col min="5" max="5" width="44" bestFit="1" customWidth="1"/>
    <col min="6" max="6" width="29.83203125" bestFit="1" customWidth="1"/>
    <col min="7" max="7" width="15.5" customWidth="1"/>
    <col min="8" max="8" width="32.33203125" customWidth="1"/>
  </cols>
  <sheetData>
    <row r="1" spans="1:8" ht="18">
      <c r="A1" s="162" t="s">
        <v>632</v>
      </c>
      <c r="B1" s="162"/>
      <c r="C1" s="162"/>
      <c r="D1" s="162"/>
      <c r="E1" s="162"/>
      <c r="F1" s="162"/>
      <c r="G1" s="162"/>
      <c r="H1" s="162"/>
    </row>
    <row r="3" spans="1:8">
      <c r="A3" s="54" t="s">
        <v>2</v>
      </c>
      <c r="B3" s="54" t="s">
        <v>633</v>
      </c>
      <c r="C3" s="54" t="s">
        <v>634</v>
      </c>
      <c r="D3" s="54" t="s">
        <v>456</v>
      </c>
      <c r="E3" s="54" t="s">
        <v>635</v>
      </c>
      <c r="F3" s="54" t="s">
        <v>636</v>
      </c>
      <c r="G3" s="54" t="s">
        <v>637</v>
      </c>
      <c r="H3" s="54" t="s">
        <v>12</v>
      </c>
    </row>
    <row r="4" spans="1:8" ht="16">
      <c r="A4" s="55">
        <v>1</v>
      </c>
      <c r="B4" s="56" t="s">
        <v>638</v>
      </c>
      <c r="C4" s="57">
        <v>979791745</v>
      </c>
      <c r="D4" s="58" t="s">
        <v>597</v>
      </c>
      <c r="E4" s="163" t="s">
        <v>639</v>
      </c>
      <c r="F4" s="156" t="s">
        <v>640</v>
      </c>
      <c r="G4" s="163" t="s">
        <v>641</v>
      </c>
      <c r="H4" s="159" t="s">
        <v>642</v>
      </c>
    </row>
    <row r="5" spans="1:8" ht="16">
      <c r="A5" s="55">
        <v>2</v>
      </c>
      <c r="B5" s="56" t="s">
        <v>643</v>
      </c>
      <c r="C5" s="57">
        <v>981158203</v>
      </c>
      <c r="D5" s="58" t="s">
        <v>598</v>
      </c>
      <c r="E5" s="164"/>
      <c r="F5" s="157"/>
      <c r="G5" s="164"/>
      <c r="H5" s="160"/>
    </row>
    <row r="6" spans="1:8" ht="16">
      <c r="A6" s="55">
        <v>3</v>
      </c>
      <c r="B6" s="59" t="s">
        <v>644</v>
      </c>
      <c r="C6" s="57">
        <v>986422926</v>
      </c>
      <c r="D6" s="58" t="s">
        <v>601</v>
      </c>
      <c r="E6" s="164"/>
      <c r="F6" s="157"/>
      <c r="G6" s="164"/>
      <c r="H6" s="160"/>
    </row>
    <row r="7" spans="1:8" ht="16">
      <c r="A7" s="55">
        <v>4</v>
      </c>
      <c r="B7" s="56" t="s">
        <v>645</v>
      </c>
      <c r="C7" s="57">
        <v>348003576</v>
      </c>
      <c r="D7" s="58" t="s">
        <v>610</v>
      </c>
      <c r="E7" s="164"/>
      <c r="F7" s="157"/>
      <c r="G7" s="164"/>
      <c r="H7" s="160"/>
    </row>
    <row r="8" spans="1:8" ht="16">
      <c r="A8" s="55">
        <v>5</v>
      </c>
      <c r="B8" s="58" t="s">
        <v>646</v>
      </c>
      <c r="C8" s="60">
        <v>366427496</v>
      </c>
      <c r="D8" s="61" t="s">
        <v>622</v>
      </c>
      <c r="E8" s="164"/>
      <c r="F8" s="157"/>
      <c r="G8" s="164"/>
      <c r="H8" s="160"/>
    </row>
    <row r="9" spans="1:8" ht="16">
      <c r="A9" s="55">
        <v>6</v>
      </c>
      <c r="B9" s="58" t="s">
        <v>647</v>
      </c>
      <c r="C9" s="60">
        <v>966827396</v>
      </c>
      <c r="D9" s="61" t="s">
        <v>624</v>
      </c>
      <c r="E9" s="165"/>
      <c r="F9" s="158"/>
      <c r="G9" s="165"/>
      <c r="H9" s="160"/>
    </row>
    <row r="10" spans="1:8" ht="16">
      <c r="A10" s="55">
        <v>7</v>
      </c>
      <c r="B10" s="58" t="s">
        <v>648</v>
      </c>
      <c r="C10" s="57">
        <v>984982998</v>
      </c>
      <c r="D10" s="58" t="s">
        <v>602</v>
      </c>
      <c r="E10" s="153" t="s">
        <v>667</v>
      </c>
      <c r="F10" s="156" t="s">
        <v>649</v>
      </c>
      <c r="G10" s="156" t="s">
        <v>650</v>
      </c>
      <c r="H10" s="159" t="s">
        <v>651</v>
      </c>
    </row>
    <row r="11" spans="1:8" ht="16">
      <c r="A11" s="55">
        <v>8</v>
      </c>
      <c r="B11" s="58" t="s">
        <v>652</v>
      </c>
      <c r="C11" s="57">
        <v>857755288</v>
      </c>
      <c r="D11" s="58" t="s">
        <v>604</v>
      </c>
      <c r="E11" s="154"/>
      <c r="F11" s="157"/>
      <c r="G11" s="157"/>
      <c r="H11" s="160"/>
    </row>
    <row r="12" spans="1:8" ht="16">
      <c r="A12" s="55">
        <v>9</v>
      </c>
      <c r="B12" s="58" t="s">
        <v>190</v>
      </c>
      <c r="C12" s="57">
        <v>365241514</v>
      </c>
      <c r="D12" s="58" t="s">
        <v>605</v>
      </c>
      <c r="E12" s="154"/>
      <c r="F12" s="157"/>
      <c r="G12" s="157"/>
      <c r="H12" s="160"/>
    </row>
    <row r="13" spans="1:8" ht="16">
      <c r="A13" s="55">
        <v>10</v>
      </c>
      <c r="B13" s="58" t="s">
        <v>653</v>
      </c>
      <c r="C13" s="57">
        <v>922310510</v>
      </c>
      <c r="D13" s="58" t="s">
        <v>607</v>
      </c>
      <c r="E13" s="154"/>
      <c r="F13" s="157"/>
      <c r="G13" s="157"/>
      <c r="H13" s="160"/>
    </row>
    <row r="14" spans="1:8" ht="16">
      <c r="A14" s="55">
        <v>11</v>
      </c>
      <c r="B14" s="58" t="s">
        <v>654</v>
      </c>
      <c r="C14" s="57">
        <v>947761662</v>
      </c>
      <c r="D14" s="58" t="s">
        <v>614</v>
      </c>
      <c r="E14" s="154"/>
      <c r="F14" s="157"/>
      <c r="G14" s="157"/>
      <c r="H14" s="160"/>
    </row>
    <row r="15" spans="1:8" ht="16">
      <c r="A15" s="55">
        <v>12</v>
      </c>
      <c r="B15" s="58" t="s">
        <v>655</v>
      </c>
      <c r="C15" s="57">
        <v>359772154</v>
      </c>
      <c r="D15" s="58" t="s">
        <v>616</v>
      </c>
      <c r="E15" s="154"/>
      <c r="F15" s="157"/>
      <c r="G15" s="157"/>
      <c r="H15" s="160"/>
    </row>
    <row r="16" spans="1:8" ht="16">
      <c r="A16" s="55">
        <v>13</v>
      </c>
      <c r="B16" s="58" t="s">
        <v>656</v>
      </c>
      <c r="C16" s="57">
        <v>978730493</v>
      </c>
      <c r="D16" s="58" t="s">
        <v>619</v>
      </c>
      <c r="E16" s="154"/>
      <c r="F16" s="157"/>
      <c r="G16" s="157"/>
      <c r="H16" s="160"/>
    </row>
    <row r="17" spans="1:8" ht="16">
      <c r="A17" s="55">
        <v>14</v>
      </c>
      <c r="B17" s="58" t="s">
        <v>657</v>
      </c>
      <c r="C17" s="60">
        <v>328789269</v>
      </c>
      <c r="D17" s="61" t="s">
        <v>621</v>
      </c>
      <c r="E17" s="154"/>
      <c r="F17" s="157"/>
      <c r="G17" s="157"/>
      <c r="H17" s="160"/>
    </row>
    <row r="18" spans="1:8" ht="16">
      <c r="A18" s="62">
        <v>15</v>
      </c>
      <c r="B18" s="58" t="s">
        <v>658</v>
      </c>
      <c r="C18" s="57">
        <v>963514660</v>
      </c>
      <c r="D18" s="58" t="s">
        <v>613</v>
      </c>
      <c r="E18" s="154"/>
      <c r="F18" s="157"/>
      <c r="G18" s="157"/>
      <c r="H18" s="160"/>
    </row>
    <row r="19" spans="1:8" ht="16">
      <c r="A19" s="62">
        <v>16</v>
      </c>
      <c r="B19" s="63" t="s">
        <v>659</v>
      </c>
      <c r="C19" s="64">
        <v>368206712</v>
      </c>
      <c r="D19" s="65" t="s">
        <v>611</v>
      </c>
      <c r="E19" s="155"/>
      <c r="F19" s="158"/>
      <c r="G19" s="158"/>
      <c r="H19" s="161"/>
    </row>
    <row r="20" spans="1:8">
      <c r="B20" s="67"/>
    </row>
    <row r="21" spans="1:8">
      <c r="B21" s="67"/>
    </row>
  </sheetData>
  <mergeCells count="9">
    <mergeCell ref="E10:E19"/>
    <mergeCell ref="F10:F19"/>
    <mergeCell ref="G10:G19"/>
    <mergeCell ref="H10:H19"/>
    <mergeCell ref="A1:H1"/>
    <mergeCell ref="E4:E9"/>
    <mergeCell ref="F4:F9"/>
    <mergeCell ref="G4:G9"/>
    <mergeCell ref="H4:H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GVHD</vt:lpstr>
      <vt:lpstr>D10.CLC</vt:lpstr>
      <vt:lpstr>D10KTDN1</vt:lpstr>
      <vt:lpstr>D10KTDN2</vt:lpstr>
      <vt:lpstr>D10KS</vt:lpstr>
      <vt:lpstr>DS D10.KT&amp;KS thuc tap CTy kiem 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MacBook Air</cp:lastModifiedBy>
  <dcterms:created xsi:type="dcterms:W3CDTF">2018-12-18T03:19:51Z</dcterms:created>
  <dcterms:modified xsi:type="dcterms:W3CDTF">2019-01-10T16:22:43Z</dcterms:modified>
</cp:coreProperties>
</file>